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pprobst\Desktop\DocTech\2026-SDET-DocTech\grilleENT-2026\"/>
    </mc:Choice>
  </mc:AlternateContent>
  <xr:revisionPtr revIDLastSave="0" documentId="13_ncr:1_{EC51AA5D-4536-4786-9969-7433E30B4B7E}" xr6:coauthVersionLast="47" xr6:coauthVersionMax="47" xr10:uidLastSave="{00000000-0000-0000-0000-000000000000}"/>
  <bookViews>
    <workbookView xWindow="-24735" yWindow="-930" windowWidth="21600" windowHeight="11175" tabRatio="500" xr2:uid="{00000000-000D-0000-FFFF-FFFF00000000}"/>
  </bookViews>
  <sheets>
    <sheet name="Introduction" sheetId="8" r:id="rId1"/>
    <sheet name="CriteresENT2026" sheetId="1" r:id="rId2"/>
    <sheet name="Résultats conformité" sheetId="9" r:id="rId3"/>
    <sheet name="PV1" sheetId="3" state="hidden" r:id="rId4"/>
    <sheet name="Récapitulatif" sheetId="4" state="hidden" r:id="rId5"/>
    <sheet name="PV2" sheetId="5" state="hidden" r:id="rId6"/>
    <sheet name="DPCache_E&amp;R Solution logicielle" sheetId="6" state="hidden" r:id="rId7"/>
    <sheet name="DPCache_E&amp;R Mise en Oeuvre" sheetId="7" state="hidden" r:id="rId8"/>
  </sheets>
  <definedNames>
    <definedName name="_Toc50483587">#REF!</definedName>
    <definedName name="_Toc50483596">#REF!</definedName>
    <definedName name="CompteIndicateur">#N/A</definedName>
    <definedName name="FiltreIndicateur">#N/A</definedName>
    <definedName name="FiltreIndicateur2">#N/A</definedName>
    <definedName name="FiltreIndicateur3">#N/A</definedName>
    <definedName name="InterpreteIndicateur">#N/A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C9" i="9" l="1"/>
  <c r="C10" i="9"/>
  <c r="D9" i="9"/>
  <c r="D10" i="9"/>
  <c r="E8" i="9"/>
  <c r="E9" i="9"/>
  <c r="E10" i="9"/>
  <c r="D8" i="9"/>
  <c r="C8" i="9"/>
  <c r="B9" i="9"/>
  <c r="B10" i="9"/>
  <c r="B8" i="9"/>
  <c r="D3" i="9" l="1"/>
  <c r="E21" i="4"/>
  <c r="D21" i="4"/>
  <c r="C21" i="4"/>
  <c r="B21" i="4"/>
  <c r="E20" i="4"/>
  <c r="D20" i="4"/>
  <c r="C20" i="4"/>
  <c r="B20" i="4"/>
  <c r="E19" i="4"/>
  <c r="D19" i="4"/>
  <c r="C19" i="4"/>
  <c r="B19" i="4"/>
  <c r="E18" i="4"/>
  <c r="D18" i="4"/>
  <c r="C18" i="4"/>
  <c r="B18" i="4"/>
  <c r="E14" i="4"/>
  <c r="D14" i="4"/>
  <c r="C14" i="4"/>
  <c r="B14" i="4"/>
  <c r="E13" i="4"/>
  <c r="D13" i="4"/>
  <c r="C13" i="4"/>
  <c r="B13" i="4"/>
  <c r="E12" i="4"/>
  <c r="D12" i="4"/>
  <c r="C12" i="4"/>
  <c r="B12" i="4"/>
  <c r="E11" i="4"/>
  <c r="D11" i="4"/>
  <c r="C11" i="4"/>
  <c r="B11" i="4"/>
  <c r="B5" i="4"/>
  <c r="B4" i="4"/>
</calcChain>
</file>

<file path=xl/sharedStrings.xml><?xml version="1.0" encoding="utf-8"?>
<sst xmlns="http://schemas.openxmlformats.org/spreadsheetml/2006/main" count="5420" uniqueCount="1378">
  <si>
    <t>Service</t>
  </si>
  <si>
    <t>Description</t>
  </si>
  <si>
    <t>Type</t>
  </si>
  <si>
    <t>Tous les services qui contribuent au lien entre les établissements, les écoles et les familles sont paramétrés selon les exigences portées par le référentiel du numérique responsable de la doctrine technique du numérique pour l'éducation.</t>
  </si>
  <si>
    <t>Messageries</t>
  </si>
  <si>
    <t>utilisateur</t>
  </si>
  <si>
    <t>Affichage d'information</t>
  </si>
  <si>
    <t>Le service permet la diffusion des informations, alertes ou actualités de manière ciblée selon l’émetteur, le profil, le groupe, l’établissement ou la structure.</t>
  </si>
  <si>
    <t>Le service assure la mise en visibilité des informations prioritaires dans le respect des droits et responsabilités éditoriales.</t>
  </si>
  <si>
    <t>Conférence audio et vidéo</t>
  </si>
  <si>
    <t>Publication Web</t>
  </si>
  <si>
    <t>Le service permet la publication et la modération de contenus sur un périmètre défini.</t>
  </si>
  <si>
    <t>Espace d'échange et de collaboration</t>
  </si>
  <si>
    <t>Le service permet la création, la modération et l’usage d’espaces collaboratifs sécurisés pour échanger, partager, coproduire et organiser des travaux.</t>
  </si>
  <si>
    <t>Agenda</t>
  </si>
  <si>
    <t>Le service offre une vue consolidée et personnalisable des événements de son agenda utiles à l’utilisateur.</t>
  </si>
  <si>
    <t>Le service permet la création, la modification, la suppression, le partage, la synchronisation et la délégation d’accès aux événements.</t>
  </si>
  <si>
    <t>Réservation de salles et matériels</t>
  </si>
  <si>
    <t>Le service permet la déclaration, l’administration et l’activation d’objets réservables selon des disponibilités et règles définies.</t>
  </si>
  <si>
    <t>Le service permet la visualisation et la réservation de ressources selon les droits, restrictions et plages disponibles.</t>
  </si>
  <si>
    <t>Cahier de liaison / correspondance</t>
  </si>
  <si>
    <t>Le service permet la création, la gestion, la diffusion et le suivi des correspondances entre l’établissement, les élèves et les responsables autorisés.</t>
  </si>
  <si>
    <t>Emploi du temps</t>
  </si>
  <si>
    <t>Le service affiche l’emploi du temps pertinent selon le profil.</t>
  </si>
  <si>
    <t>Mediacentre</t>
  </si>
  <si>
    <t>Outils bureautiques</t>
  </si>
  <si>
    <t>Le service permet la création, la modification, la consultation et la coproduction de fichiers bureautiques par les utilisateurs autorisés.</t>
  </si>
  <si>
    <t>Construction et gestion de parcours pédagogiques</t>
  </si>
  <si>
    <t>Espace de ressources documentaires</t>
  </si>
  <si>
    <t>Le service permet l’accès, la recherche, la consultation et l’organisation des ressources documentaires mises à disposition.</t>
  </si>
  <si>
    <t>Outil de création multimédia</t>
  </si>
  <si>
    <t>Le service permet la création, l’enregistrement, la modification, l’enrichissement, l’organisation et la consultation de contenus audio/vidéo.</t>
  </si>
  <si>
    <t>Le service permet de gérer les droits de consultation, de modification, de partage, de stockage et de suppression des contenus multimédias.</t>
  </si>
  <si>
    <t>Suivi individuel</t>
  </si>
  <si>
    <t>Le service permet aux utilisateurs autorisés de consulter les informations nécessaires au suivi et à la continuité pédagogique ou éducative de l’élève.</t>
  </si>
  <si>
    <t>Cahier de textes / Cahier journal</t>
  </si>
  <si>
    <t>Le service permet la gestion, l’alimentation et la visibilité du cahier de textes ou du cahier journal et permet l’accès aux contenus pédagogiques utiles, y compris aux données de l’année précédente lorsque cela est autorisé.</t>
  </si>
  <si>
    <t>Notes / Absences / sanctions</t>
  </si>
  <si>
    <t>Le service permet la gestion et la consultation encadrées des notes, absences, compétences, observations, punitions, sanctions et bulletins.</t>
  </si>
  <si>
    <t>Services de la collectivité</t>
  </si>
  <si>
    <t>Le service permet l’accès aux services numériques proposés par la collectivité lorsque ceux-ci sont autorisés dans le périmètre ENT.</t>
  </si>
  <si>
    <t>Le service permet de gérer les identités, profils, rôles, structures et informations utiles au fonctionnement des services ENT.</t>
  </si>
  <si>
    <t>mutualisé</t>
  </si>
  <si>
    <t>Le service permet une visibilité des personnes et informations d’annuaire paramétrable selon les rôles, profils et droits du consultant.</t>
  </si>
  <si>
    <t>Le service garantit la cohérence entre annuaire de sécurité, annuaire fonctionnel, structures de rattachement, collectivités et annuaires partenaires autorisés.</t>
  </si>
  <si>
    <t>Stockage</t>
  </si>
  <si>
    <t>Le service permet aux utilisateurs et groupes autorisés de stocker, organiser, déposer, consulter et manipuler des fichiers dans des espaces en ligne dans le respect des exigences portées dans le guide pratique archivage et conservation des données.</t>
  </si>
  <si>
    <t>Le service permet le partage et la gestion des droits d’accès aux fichiers, dossiers et espaces de groupe.</t>
  </si>
  <si>
    <t>Le service garantit la sauvegarde, la restauration, l’interopérabilité et l’alimentation du stockage depuis les services ENT autorisés.</t>
  </si>
  <si>
    <t>Le service assure le suivi de capacité et l’alerte des utilisateurs ou administrateurs en cas de dépassement de seuil.</t>
  </si>
  <si>
    <t>Archivage</t>
  </si>
  <si>
    <t>Gestion d’identités et d’accès</t>
  </si>
  <si>
    <t>Le service permet de gérer le cycle de vie des identités, des comptes et des moyens d’authentification selon les profils et référentiels applicables. Notamment, en lien avec le cadre général de sécurité des services numériques pour l'éducation de la doctrine technique du numérique pour l'éducation : 
- Le service applique une authentification sécurisée et proportionnée
- Le service permet de gérer les habilitations, rôles, profils et groupes selon le principe du moindre privilège, avec contrôles de cohérence et cumul de rôles maîtrisé
- Le service assure la continuité, la réversibilité et la sécurité des accès lors des changements de solution ou d'identifiant, y compris la destruction des preuves d'authentification à la déconnexion</t>
  </si>
  <si>
    <t>Le service permet une revue périodique des privilèges et la suppression ou correction des comptes et accès non conformes.</t>
  </si>
  <si>
    <t>Service de notification</t>
  </si>
  <si>
    <t>Le service présente une synthèse des nouveautés ou informations utiles dans les espaces d’accueil ou de consultation pertinents.</t>
  </si>
  <si>
    <t>Moteur de recherche</t>
  </si>
  <si>
    <t>Le service permet la recherche de contenus, ressources, fichiers et métadonnées accessibles à l’utilisateur dans l’ENT.</t>
  </si>
  <si>
    <t>Le service intègre les données textuelles et non textuelles produites ou manipulées par les services utilisateurs autorisés.</t>
  </si>
  <si>
    <t>Utilisateur</t>
  </si>
  <si>
    <t>UTI-CCO-EEC</t>
  </si>
  <si>
    <t xml:space="preserve">Espaces d’échanges et de collaboration </t>
  </si>
  <si>
    <t>UTI-CCO-AIN</t>
  </si>
  <si>
    <t xml:space="preserve">Affichage d’informations </t>
  </si>
  <si>
    <t>Annuaire</t>
  </si>
  <si>
    <t>Sécurité</t>
  </si>
  <si>
    <t>Modération</t>
  </si>
  <si>
    <t>Notification</t>
  </si>
  <si>
    <t>Personnalisation du portail</t>
  </si>
  <si>
    <t>Gestion</t>
  </si>
  <si>
    <t>Liste de diffusion</t>
  </si>
  <si>
    <t>Gestion de projet</t>
  </si>
  <si>
    <t>UTI-CCO-PWE</t>
  </si>
  <si>
    <t>UTI-CCO-CAV</t>
  </si>
  <si>
    <t>UTI-AVE-CDT</t>
  </si>
  <si>
    <t>UTI-AVE-SIE</t>
  </si>
  <si>
    <t>Gestion des notes</t>
  </si>
  <si>
    <t>Gestion des absences</t>
  </si>
  <si>
    <t>Production</t>
  </si>
  <si>
    <t>Restitution</t>
  </si>
  <si>
    <t>Partage</t>
  </si>
  <si>
    <t>Gestion des accès</t>
  </si>
  <si>
    <t>N°de version SDET</t>
  </si>
  <si>
    <t>- multiple -</t>
  </si>
  <si>
    <t>- tout -</t>
  </si>
  <si>
    <t>Fonction / Thèmes</t>
  </si>
  <si>
    <t>Socle ou Utilisateur</t>
  </si>
  <si>
    <t>Count of Référence</t>
  </si>
  <si>
    <t>Socle</t>
  </si>
  <si>
    <t>(vide)</t>
  </si>
  <si>
    <t>Total Résultat</t>
  </si>
  <si>
    <t>Tableau récapitulatif de la conformité</t>
  </si>
  <si>
    <t>Période d'évaluation</t>
  </si>
  <si>
    <t>Date de début</t>
  </si>
  <si>
    <t>Date de fin</t>
  </si>
  <si>
    <t>Synthèse évaluation</t>
  </si>
  <si>
    <t>1er degré</t>
  </si>
  <si>
    <t>Conforme</t>
  </si>
  <si>
    <t>Non conforme</t>
  </si>
  <si>
    <t>Sans réponse</t>
  </si>
  <si>
    <t>Exigences Solution logicielle</t>
  </si>
  <si>
    <t>Recommandations  Solution logicielle</t>
  </si>
  <si>
    <t>Exigences de Mise en œuvre</t>
  </si>
  <si>
    <t>Recommandations de Mise en œuvre</t>
  </si>
  <si>
    <t>2nd degré</t>
  </si>
  <si>
    <t>Chap.</t>
  </si>
  <si>
    <t>Stratégie d'exploitation</t>
  </si>
  <si>
    <t>domaine</t>
  </si>
  <si>
    <t>Référence</t>
  </si>
  <si>
    <t>Fonctionnalités  / Règles de gestion</t>
  </si>
  <si>
    <t>1 er Degré</t>
  </si>
  <si>
    <t>2 nd Degré</t>
  </si>
  <si>
    <t>Document</t>
  </si>
  <si>
    <t>SOC-INT-IED</t>
  </si>
  <si>
    <t>SOC-INT-IED-01</t>
  </si>
  <si>
    <t>V6.0</t>
  </si>
  <si>
    <t>Interopérabilité</t>
  </si>
  <si>
    <t>Un protocole d’échange (format des données échangées, moyen utilisé pour la mise à disposition des données) DOIT être défini entre les fournisseurs d’informations de référence et la solution ENT pour assurer l’alimentation des référentiels du projet ENT (annuaire, base de données) et leur maintien en cohérence. Il en va de même entre la solution ENT qui fournit des informations de référence et le Gestionnaire d’accès aux ressources.</t>
  </si>
  <si>
    <t>E</t>
  </si>
  <si>
    <t>Import / export de données</t>
  </si>
  <si>
    <t>Document principal</t>
  </si>
  <si>
    <t>10.2.1</t>
  </si>
  <si>
    <t>SOC-INT-IED-02</t>
  </si>
  <si>
    <t>Applicatif</t>
  </si>
  <si>
    <t>Un mécanisme de gestion des erreurs DOIT être prévu permettant de reprendre les données des lots en erreur de manière automatique ou manuelle.</t>
  </si>
  <si>
    <t>SOC-INT-IED-03</t>
  </si>
  <si>
    <t>Pour répondre aux besoins de chargement de gros volumes de données, la solution ENT DEVRAIT proposer un découpage en différents lots accompagné de mécanismes de reprise permettant le rejeu d’un lot à une étape donnée sans avoir à reprendre, en cas d’erreur, le traitement global depuis le début (mode transactionnel).</t>
  </si>
  <si>
    <t>R</t>
  </si>
  <si>
    <t>SOC-INT-IED-04</t>
  </si>
  <si>
    <t>V6.1</t>
  </si>
  <si>
    <t>Les services de l’ENT pour lesquels la fonctionnalité d’import / export des données est requise PEUVENT proposer à l’utilisateur une interface lui permettant de sélectionner les éléments des données à exporter ou des archives à importer, et cela pour chaque type de donnée concerné par l’exigence.</t>
  </si>
  <si>
    <t>F</t>
  </si>
  <si>
    <t>SOC-INT-IED-05</t>
  </si>
  <si>
    <t>Pour faciliter la portabilité de données entre projets ENT, les données exportées par les services d’un ENT A, appartenant à un projet ENT Pa, PEUVENT être importables dans le même service d’un autre ENT B, appartenant à un autre projet Pb, par le biais de transformations et opérations simples et déductibles d’une documentation décrivant le format de l’archive d’import / export utilisé. Ces formats DEVRAIENT être outillés, par exemple à l’aide d’un schéma permettant de contrôler la qualité des données et être publiés sous licence libre par l’éditeur ou l’intégrateur de la solution de l’ENT du projet Pa. Une fois les données importées dans le service de l’ENT B, elles DEVRAIENT être exploitables dans les mêmes conditions qu’avant l’export.</t>
  </si>
  <si>
    <t>SOC-INT-IED-06</t>
  </si>
  <si>
    <t>Les données exportées par les services de l’ENT PEUVENT être réimportables dans le même service du même projet ENT et, une fois importées, exploitables dans les mêmes conditions qu’avant l’export.</t>
  </si>
  <si>
    <t>SOC-INT-IED-07</t>
  </si>
  <si>
    <t>Le service Import / export de données des services de l’ENT PEUT utiliser des formats de données standards ou reconnus et éprouvés lorsqu’ils sont disponibles et adaptés au besoin (SCORM, xAPI, IMS Common Cartridge, OpenDocument, xlsx, docx, HTML, XML, etc.).</t>
  </si>
  <si>
    <t>SOC-INT-IED-08</t>
  </si>
  <si>
    <t>S’il n’existe pas de format représentation des données standard ou reconnu et éprouvé pour exporter les données d’un service de l’ENT pour lesquelles cette fonctionnalité est requise, des formats spécifiques ouverts et structurés d’import / export des données concernées PEUVENT être proposés et documentés dans la solution ENT.</t>
  </si>
  <si>
    <t>SOC-INT-IED-09</t>
  </si>
  <si>
    <t>Si les données d’un service ENT peuvent être facilement sérialisées dans un seul et unique fichier utilisant un format ouvert (XML, JSON, YAML, HTML…), la solution PEUT proposer un format autoporteur de la documentation permettant l’interprétation et la vérification des données. Le format utilisé DEVRAIT permettre aussi de gérer les versions et des informations (métadonnées) telles que les droits sur les objets, la date de création ou de modification, le chemin dans l’ENT…</t>
  </si>
  <si>
    <t>SOC-INT-IED-10</t>
  </si>
  <si>
    <t>Pour des données complexes, reliant plusieurs objets ou fichiers avec des liens complexes, le service de l’ENT PEUT proposer un format basé sur des standards ouverts d’archivage (de type ZIP, tar, 7z, etc.) pour encapsuler l’ensemble des données concernées (documents, données manipulées et liens entre eux et avec l’ENT). Dans ce cas, l’archive produite DEVRAIT inclure un fichier décrivant le contenu de l’archive (un fichier MANIFEST).</t>
  </si>
  <si>
    <t>SOC-INT-IED-11</t>
  </si>
  <si>
    <t>Les formats de données utilisés par le service Import / export de la solution ENT PEUVENT être intégralement documentés et outillés afin de permettre aux éditeurs / intégrateurs ENT et aux projets de développer des modules de transformation pour les importer.</t>
  </si>
  <si>
    <t>SOC-INT-IED-12</t>
  </si>
  <si>
    <t>Les formats de données utilisés par le service Import / export de la solution ENT PEUVENT être maintenus et versionnés au besoin par l’éditeur de la solution ENT.</t>
  </si>
  <si>
    <t>SOC-INT-IED-13</t>
  </si>
  <si>
    <t>L'éditeur de la solution ENT PEUT fournir la liste de versions en vigueur et DEVRAIT supporter et maintenir les versions utilisées sur l’ENT pendant toute la durée de l’utilisation de la solution ENT.</t>
  </si>
  <si>
    <t>SOC-INT-IED-14</t>
  </si>
  <si>
    <t>Pour les données à importer dans les services de l’ENT, la solution PEUT proposer, parmi d’autres, les politiques de mise à jour « politique annule et remplace », « politique de refus d’import en cas de données existantes » et « politique de fusion des données existantes et des données importées ».
La solution ENT PEUT également proposer une politique plus élaborée ou complexe, basée sur ces politiques ou sur d’autres.</t>
  </si>
  <si>
    <t>SOC-INT-IED-15</t>
  </si>
  <si>
    <t>Concernant la politique d’import de données « fusion des données existantes et des données importées », la solution ENT PEUT permettre au porteur de projet ENT de définir les mécanismes d’arbitrage pour chaque conflit possible à l’import (pour chaque type de donnée concerné de chaque service concerné), ce qui peut s’avérer complexe et coûteux. Pour cette raison, les politiques « annule et remplace » et « refus d’import en cas de données existantes » PEUVENT être retenues.</t>
  </si>
  <si>
    <t>SOC-INT-IED-16</t>
  </si>
  <si>
    <t>Un mécanisme de gestion des erreurs d’import ou d’export de données dans les services de l’ENT PEUT être prévu afin de pouvoir identifier des tentatives d’import de formats de données ou de versions de format de données non pris en charge, ou en cas de problème survenant lors de l’import ou de l’export de données.</t>
  </si>
  <si>
    <t>SOC-INT-IED-17</t>
  </si>
  <si>
    <t>L’exposition des données des services d’un projet ENT pour consultation à partir d’un autre projet ENT PEUT être envisagée (exposition de Web Services en lecture seule). Cette exposition permettrait à un projet ENT d’importer des données d’un autre projet ENT mais, pour cela, les solutions ENT DEVRAIENT gérer la même version du format de ces données.</t>
  </si>
  <si>
    <t>SOC-INT-IED-18</t>
  </si>
  <si>
    <t>Les archives exportées par les services de l'ENT DEVRAIENT porter des informations sur la version du format spécifique d’import / export utilisé afin de permettre de réimporter correctement les données.</t>
  </si>
  <si>
    <t>SOC-INT-IED-19</t>
  </si>
  <si>
    <t>Les formats de type JSON Schema ou XSD PEUVENT être utilisés pour définir et documenter les formats structurés à utiliser dans le service d'import / export de l'ENT.</t>
  </si>
  <si>
    <t>SOC-INT-IED-20</t>
  </si>
  <si>
    <t>Le service d’import / export de données des services de l’ENT PEUT spécifier quels formats de données et quelles versions il est capable d’importer, aussi bien pour des données provenant de la solution ENT sous-jacente que pour celles en provenance d’autres projets ENT (avec la même solution ENT ou une solution ENT différente).</t>
  </si>
  <si>
    <t>SOC-INT-IED-21</t>
  </si>
  <si>
    <t>En cas de problème ou d’erreur d’import ou d’export de données dans un service de l’ENT à la demande de l’utilisateur, la solution ENT DEVRAIT être en mesure d’informer l’utilisateur.</t>
  </si>
  <si>
    <t>SOC-INT-IED-22</t>
  </si>
  <si>
    <t>En cas de problème bloquant lors de l’import de données dans un service de l’ENT, la solution ENT du projet DEVRAIT être en mesure d’annuler les opérations réalisées sur les données afin de remettre le système dans l’état initial avant l’import (comportement transactionnel).</t>
  </si>
  <si>
    <t>SOC-INT-IED-23</t>
  </si>
  <si>
    <t>La solution ENT DEVRAIT spécifier quels sont les formats et les versions de format d'export qu’il produit. La solution ENT DEVRAIT proposer à l’utilisateur le choix de la version (parmi celles gérées par le service) à utiliser pour l’export de chaque type de donnée.</t>
  </si>
  <si>
    <t>SOC-INT-ASE</t>
  </si>
  <si>
    <t>SOC-INT-ASE-01</t>
  </si>
  <si>
    <t>Les appels de services entre la solution ENT et ses fournisseurs de services DOIVENT se faire en utilisant des protocoles standards et éprouvés.</t>
  </si>
  <si>
    <t>Appel de services externes</t>
  </si>
  <si>
    <t>SOC-INT-ASE-02</t>
  </si>
  <si>
    <t>Un protocole d’échange (services exposés, format des données échangées, gestion des exceptions) DOIT être défini entre la solution ENT et les fournisseurs de services appelés.</t>
  </si>
  <si>
    <t>SOC-INT-ASE-03</t>
  </si>
  <si>
    <t>Un mécanisme d’authentification unique (SSO) DOIT être mis en place entre la solution ENT et les services appelés afin de ne pas demander à l’utilisateur de s’authentifier à nouveau alors qu’il s’est déjà authentifié lors de la connexion à son ENT.</t>
  </si>
  <si>
    <t>SOC-INT-ASE-04</t>
  </si>
  <si>
    <t>Dans le but de garantir la protection des données, les données transmises entre la solution ENT et un service Tiers DOIVENT être conformes aux règles définies dans l’annexe opérationnelle (sur les catégories de services Tiers) et précisées dans le cadre d’une convention de service (cf. chapitre « Convention de service » de l’annexe opérationnelle).</t>
  </si>
  <si>
    <t>SOC-INT-PSE</t>
  </si>
  <si>
    <t>SOC-INT-PSE-01</t>
  </si>
  <si>
    <t>Les appels de services entre la solution ENT et ses clients DOIVENT se faire en utilisant des protocoles standards et un style d’architecture éprouvés.</t>
  </si>
  <si>
    <t>Présentation de services vers l’extérieur</t>
  </si>
  <si>
    <t>SOC-INT-PSE-02</t>
  </si>
  <si>
    <t>Un protocole d’échange (services exposés, format des données échangées, gestion des exceptions) DOIT être défini entre la solution ENT et les clients de ses services exposés.</t>
  </si>
  <si>
    <t>SOC-INT-PSE-03</t>
  </si>
  <si>
    <t>Dans le but de garantir la protection des données, les services exposés DOIVENT être sécurisés et les clients authentifiés.</t>
  </si>
  <si>
    <t>SOC-SEC-01</t>
  </si>
  <si>
    <t>Sécurité référentiel</t>
  </si>
  <si>
    <t>La mise en œuvre de la sécurité d’accès à l’ENT depuis l’école ou l’établissement scolaire DOIT respecter les exigences de sécurité du référentiel CARINE[1] (Cadre de référence des services d’infrastructures numériques d’établissements scolaires et d’écoles).</t>
  </si>
  <si>
    <t xml:space="preserve">Services Sécurité </t>
  </si>
  <si>
    <t>10.2.2</t>
  </si>
  <si>
    <t>SOC-SEC-02</t>
  </si>
  <si>
    <t>La mise en œuvre de la sécurité d’accès à l’ENT ou à des services de l’ENT depuis un équipement individuel mobile DOIT respecter les exigences de sécurité du référentiel CARMO[2] (Cadre de référence pour l’accès aux ressources pédagogiques depuis un équipement individuel mobile).</t>
  </si>
  <si>
    <t>SOC-SEC-IAU</t>
  </si>
  <si>
    <t>SOC-SEC-IAU-01</t>
  </si>
  <si>
    <t>Identifiant</t>
  </si>
  <si>
    <t>Tout utilisateur de l’ENT DOIT posséder au moins un identifiant unique, personnel et invariant, lui permettant d’être identifié et authentifié lors de ses accès aux services Utilisateur.</t>
  </si>
  <si>
    <t xml:space="preserve">Identification et authentification </t>
  </si>
  <si>
    <t>SOC-SEC-IAU-02</t>
  </si>
  <si>
    <t>Lors d’un changement de solution ENT, cet identifiant unique, personnel et invariant DOIT être conservé d’une solution à l’autre pour les élèves et les enseignants. Les procédures de reprise de données doivent transférer dans la nouvelle solution les identifiants utilisés dans la solution remplacée.</t>
  </si>
  <si>
    <t>SOC-SEC-IAU-03</t>
  </si>
  <si>
    <t>Moyen d’authentification</t>
  </si>
  <si>
    <t>Tout accédant à l’ENT DOIT disposer d’un moyen d’authentification d’un niveau de sécurité adapté à la criticité des données et services auxquels il accède.</t>
  </si>
  <si>
    <t>SOC-SEC-IAU-04</t>
  </si>
  <si>
    <t>Session utilisateur</t>
  </si>
  <si>
    <t>La solution ENT DOIT mettre en place une fonction de déconnexion permettant à l’utilisateur de mettre fin à sa session.</t>
  </si>
  <si>
    <t>SOC-SEC-IAU-05</t>
  </si>
  <si>
    <t>Suite à une période d’inactivité atteignant une durée maximum fixée, le service Authentification DOIT demander une nouvelle authentification de l’utilisateur pour le maintien de sa session. La valeur de cette durée maximum peut varier selon les profils usager et modalités d’accès. Cette durée maximum doit prendre en considération l’ensemble des usages incluant l’utilisation de services Tiers accédés depuis l’ENT.
Pour des questions d’accessibilité, il est souhaitable que cette durée soit réglable par l’utilisateur lui-même (cf. dyspraxie).</t>
  </si>
  <si>
    <t>SOC-SEC-IAU-06</t>
  </si>
  <si>
    <t>Authentification</t>
  </si>
  <si>
    <t>Le service Authentification DOIT être le seul service de la solution ENT auquel les données d’authentification sont directement transmises. Les autres services Socle et les services Utilisateur ne reçoivent que les informations d’identité.</t>
  </si>
  <si>
    <t>SOC-SEC-IAU-07</t>
  </si>
  <si>
    <t>La confidentialité et l’intégrité des informations d’identification et d’authentification échangées DOIVENT être assurées de bout en bout (par exemple : les mots de passe NE DOIVENT PAS être déchiffrés puis chiffrés de nouveau successivement par des éléments intermédiaires)</t>
  </si>
  <si>
    <t>SOC-SEC-IAU-08</t>
  </si>
  <si>
    <t>Les données d’authentification NE DOIVENT PAS être stockées en clair, ni enregistrées dans des fichiers log non protégés.</t>
  </si>
  <si>
    <t>SOC-SEC-IAU-09</t>
  </si>
  <si>
    <t>Les données d’authentification DEVRAIENT être stockées de manière chiffrée et irréversible, éventuellement sous forme d’empreintes numériques.</t>
  </si>
  <si>
    <t>SOC-SEC-IAU-10</t>
  </si>
  <si>
    <t>Dans le cas d’utilisation de certificats comme moyen d’authentification, ceux-ci DOIVENT être émis par une autorité de certification reconnue à la fois par le service Identification et authentification de la solution ENT et par ses services Utilisateur. Ces certificats DOIVENT être en cours de validité (non révoqués ni expirés). La gestion de ces certificats DOIT faire l’objet d’une politique de certification.</t>
  </si>
  <si>
    <t>SOC-SEC-IAU-11</t>
  </si>
  <si>
    <t xml:space="preserve">Chaque projet ENT DOIT définir :
- les différents moyens d’authentification pris en charge ;
- la hiérarchie de niveau entre ces moyens d’authentification ;
- le moyen d’authentification associé à chaque ressource /service Utilisateur de l’ENT.
</t>
  </si>
  <si>
    <t>SOC-SEC-IAU-12</t>
  </si>
  <si>
    <t>Un utilisateur DOIT accéder à une ressource / service Utilisateur uniquement s’il est authentifié par un moyen d‘authentification dont le niveau est supérieur ou égal au niveau requis pour cette ressource / service Utilisateur. Dans le cas contraire une nouvelle demande d’authentification utilisateur DOIT être demandée avec un moyen d’authentification de niveau supérieur.</t>
  </si>
  <si>
    <t>SOC-SEC-IAU-13</t>
  </si>
  <si>
    <t>Gestion du cycle de vie des identités</t>
  </si>
  <si>
    <t>Une gestion du cycle de vie des identités DOIT être mise en œuvre et proposer au minimum les processus suivants :
- inscription / activation (implicite ou explicite) d’un utilisateur ;
- attribution / retrait d’un identifiant ;
- modification des caractéristiques d’un utilisateur ;
- désactivation / suspension / suppression d’un utilisateur.</t>
  </si>
  <si>
    <t>SOC-SEC-IAU-14</t>
  </si>
  <si>
    <t>Gestion du cycle de vie des moyens d’authentification</t>
  </si>
  <si>
    <t>Une gestion du cycle de vie des moyens d'authentification DOIT être mise en œuvre et proposer au minimum les processus suivants :
- distribution, mise à jour, renouvellement, retrait des moyens d’authentification et/ou de leurs supports, changement / réinitialisation des mots de passe ;
- gestion de la révocation, perte, vol, dysfonctionnement des moyens d’authentification.</t>
  </si>
  <si>
    <t>SOC-SEC-AUT</t>
  </si>
  <si>
    <t>SOC-SEC-AUT-01</t>
  </si>
  <si>
    <t>Sécurité autorisation</t>
  </si>
  <si>
    <t>Le contrôle des autorisations pour l’accès aux services Utilisateur DOIT être réalisé par le service Autorisation.</t>
  </si>
  <si>
    <t>Autorisation</t>
  </si>
  <si>
    <t>SOC-SEC-AUT-02</t>
  </si>
  <si>
    <t>Les informations sur les identités et habilitations des utilisateurs DOIVENT pouvoir être mises à disposition des services Utilisateur qui auraient besoin de contrôler des autorisations sur des fonctions ou des données qui leur seraient directement attachées.</t>
  </si>
  <si>
    <t>SOC-SEC-AUT-03</t>
  </si>
  <si>
    <t>Sécurité gestion cycle de vie des autorisations</t>
  </si>
  <si>
    <t>Une gestion du cycle de vie des autorisations DOIT être mise en œuvre et proposer au minimum les processus suivants :
- attribution / suspension / suppression / modification des autorisations ;
- modification des caractéristiques nécessaires au contrôle des autorisations ;
- délégation des autorisations.</t>
  </si>
  <si>
    <t>SOC-SEC-PII</t>
  </si>
  <si>
    <t>SOC-SEC-PII-01</t>
  </si>
  <si>
    <t xml:space="preserve">La solution ENT DOIT offrir une fonction de SSO. Cette fonction permet à un utilisateur d’accéder à différents services Utilisateur (internes ou comme externes) en ne s’authentifiant qu’une seule fois (tant que l’authentification préalable auprès du service d’authentification est valable) </t>
  </si>
  <si>
    <t>Propagation des informations d’identité</t>
  </si>
  <si>
    <t>SOC-SEC-PII-02</t>
  </si>
  <si>
    <t xml:space="preserve">Le service Identification et authentification et le service Propagation des informations d'identité DOIVENT réaliser : 
- la transmission aux services Utilisateur de l’ENT (internes comme externes) des identifiants, des preuves d’authentification (précisant au minimum le moyen d’authentification) et d’attributs caractérisant les utilisateurs ; 
- la propagation de la déconnexion auprès de ces services avec lesquels l’utilisateur a une session en cours.
La déconnexion DOIT se traduire par la destruction des preuves d’authentification émises.
</t>
  </si>
  <si>
    <t>SOC-SEC-PII-03</t>
  </si>
  <si>
    <t xml:space="preserve">Le service Propagation des informations d’identité hors de la solution ENT DOIT permettre l’anonymisation des identités : un autre identifiant non significatif (c’est-à-dire opaque) est transmis et non l’alias de connexion. 
La confidentialité et l’intégrité des informations d’identification échangées DOIVENT être assurées de bout en bout lors des échanges entre les différents services. Les authentifiants NE DOIVENT PAS être propagés. Seules les informations d’identité (identifiant, preuve d’authentification et attributs) peuvent être propagées.
</t>
  </si>
  <si>
    <t>SOC-SEC-PII-04</t>
  </si>
  <si>
    <t>Afin de garantir la traçabilité, le service Identification et authentification et le service Propagation des informations d’identité DOIVENT être capables à tout instant de faire le lien entre les informations d’identité propagées et l’identifiant de l’utilisateur.</t>
  </si>
  <si>
    <t>SOC-SEC-PII-05</t>
  </si>
  <si>
    <t>Le service Identification et authentification et le service Propagation des informations d’identité hors de l’ENT DOIVENT permettre aux services Utilisateur (internes comme externes) demandés d’interpréter une preuve d’authentification venant d’un service Authentification extérieur (les guichets par exemple).</t>
  </si>
  <si>
    <t>SOC-SEC-PII-06</t>
  </si>
  <si>
    <t>Sécurité confidentialité et intégrité échanges</t>
  </si>
  <si>
    <t>Lors des échanges d’informations d’identité, l’identité des services impliqués ou des serveurs supportant les services en question DOIT être garantie, par exemple à travers une authentification par certificat.</t>
  </si>
  <si>
    <t>SOC-SEC-PII-07</t>
  </si>
  <si>
    <t>La confidentialité et l’intégrité des échanges d’information d’identité DOIVENT être assurées de bout en bout.</t>
  </si>
  <si>
    <t>SOC-SEC-APS</t>
  </si>
  <si>
    <t>SOC-SEC-APS-01</t>
  </si>
  <si>
    <t>Une politique de sécurité DOIT être définie et appliquée.</t>
  </si>
  <si>
    <t xml:space="preserve">Application de la politique de sécurité </t>
  </si>
  <si>
    <t>SOC-SEC-APS-02</t>
  </si>
  <si>
    <t>La politique de sécurité DOIT traiter les thèmes suivants permettant de maintenir l’ENT en condition de sécurité :
- gestion des moyens d’accès ;
- gestion des autorisations ;
- prévention et lutte contre les actes malveillants ;
- sécurité et intégrité des échanges de données avec l’extérieur.</t>
  </si>
  <si>
    <t>SOC-SEC-APS-03</t>
  </si>
  <si>
    <t>Sécurité traçabilité</t>
  </si>
  <si>
    <t>La solution ENT DOIT garantir la traçabilité des opérations d’authentification, d’autorisation et de SSO, permettant de répondre aux besoins suivants :
- analyse a posteriori en cas d’incident de fonctionnement, d’abus d’utilisation ou d’audit de sécurité ;
- respect des obligations réglementaires.  
Les journaux produits DOIVENT être exploitables. Ils DOIVENT permettre à tout moment :
- de dater et associer une opération d’authentification, d’autorisation ou de SSO, à une identité ;
- de reconstituer la chaîne des opérations d’authentification, d’autorisation ou de SSO, liées à une identité.
Ces journaux DOIVENT être protégés (accès en lecture aux seuls administrateurs autorisés).
Cette recommandation s’applique également pour les opérations d’authentification, d’autorisation et de SSO, impliquant plusieurs projets ENT ou organismes partenaires. Les modalités de ces journalisations DOIVENT respecter la législation en vigueur (données, durée de conservation, moyens de recouvrement…).
Dans le cadre d’une fédération d’identités, ces exigences de traçabilité DOIVENT être décrites dans les accords de fédération.</t>
  </si>
  <si>
    <t>SOC-SEC-APS-04</t>
  </si>
  <si>
    <t>Des moyens permettant d’assurer l’intégrité des journaux et le contrôle d’accès à ces journaux DEVRAIENT être mis en place.</t>
  </si>
  <si>
    <t>SOC-SEC-DVS</t>
  </si>
  <si>
    <t>SOC-SEC-DVS-01</t>
  </si>
  <si>
    <t>La solution ENT DOIT proposer un service de prévention et de détection des violations de sécurité garantissant le respect des règles de sécurité et générant des alertes en cas de tentative de déviations.</t>
  </si>
  <si>
    <t xml:space="preserve">Détection et prévention des violations de sécurité </t>
  </si>
  <si>
    <t>SOC-POR-PRE</t>
  </si>
  <si>
    <t>SOC-POR-PRE-01</t>
  </si>
  <si>
    <t>Présentation</t>
  </si>
  <si>
    <t>La solution ENT DEVRAIT présenter de manière cohérente, homogène et accessible le contenu et les services Utilisateur d’un usager quels que soient le canal d’accès et le support utilisés. La navigation entre les différents services Utilisateur DEVRAIT être simple, rapide et ergonomique.</t>
  </si>
  <si>
    <t xml:space="preserve">Présentation </t>
  </si>
  <si>
    <t>10.2.3</t>
  </si>
  <si>
    <t>SOC-POR-PRE-02</t>
  </si>
  <si>
    <t>Les technologies Web 2.0 (appel REST ou SOAP en Ajax) DEVRAIENT être utilisées notamment pour tout ce qui concerne le non rechargement des pages.</t>
  </si>
  <si>
    <t>SOC-POR-PRE-03</t>
  </si>
  <si>
    <t>La solution ENT DEVRAIT proposer un mode conception adaptative (Responsive Web Design - RWD) pour faciliter une présentation adaptée et une cohérence dans le contenu sur les différents supports d’accès.</t>
  </si>
  <si>
    <t>SOC-POR-PPO</t>
  </si>
  <si>
    <t>SOC-POR-PPO-01</t>
  </si>
  <si>
    <t>Le logo de l'académie DOIT être présent sur la page d’accueil, les collectivités sont libres d’afficher leur logo ou non.</t>
  </si>
  <si>
    <t xml:space="preserve">Personnalisation du portail </t>
  </si>
  <si>
    <t>SOC-POR-PPO-02</t>
  </si>
  <si>
    <t>La page d’accueil PEUT permettre aux porteurs de projets de diffuser du contenu profilé réactualisé.</t>
  </si>
  <si>
    <t>SOC-POR-PPO-03</t>
  </si>
  <si>
    <t>Les services proposés par défaut sur la page d’accueil à la première connexion DEVRAIENT être personnalisables par l’utilisateur (possibilité d’activer/désactiver l’affichage du contenu), à l’exception des informations issues des administrations dont ils dépendent.</t>
  </si>
  <si>
    <t>SOC-POR-PPO-04</t>
  </si>
  <si>
    <t>La liste des services Utilisateur accessibles DOIT être définie à partir du service de sécurité Autorisation. En fonction de ses droits, l’utilisateur DOIT pouvoir choisir d’afficher ou non certains services.</t>
  </si>
  <si>
    <t>SOC-POR-PPO-05</t>
  </si>
  <si>
    <t>Personnalisation du portail (vue école/établissement)</t>
  </si>
  <si>
    <t>La solution ENT PEUT proposer une personnalisation de la présentation graphique de l’ENT, ainsi que ses services Utilisateur (personnalisation par profil d’usager) au niveau de l’école / établissement.</t>
  </si>
  <si>
    <t>SOC-POR-PPO-06</t>
  </si>
  <si>
    <t>Personnalisation du portail (vue groupe)</t>
  </si>
  <si>
    <t>La solution ENT PEUT proposer une personnalisation de la présentation graphique de l’ENT, ainsi que ses services Utilisateur (personnalisation par profil d’usager) au niveau des composantes ou des pôles de l’école/l’établissement, dans la limite autorisée par l’école/l’établissement.</t>
  </si>
  <si>
    <t>SOC-POR-PPO-07</t>
  </si>
  <si>
    <t>Personnalisation du portail (vue usager)</t>
  </si>
  <si>
    <t>La solution ENT PEUT proposer à tout utilisateur autorisé une personnalisation de la présentation graphique de son espace numérique de travail ainsi que ses services Utilisateur, dans la limite autorisée par l’école/l’établissement ou les porteurs de projet.</t>
  </si>
  <si>
    <t>SOC-POR-PPO-08</t>
  </si>
  <si>
    <t>Juridique</t>
  </si>
  <si>
    <t>Le lien vers le RU-003, avec lequel le responsable de traitement s’est engagé à être en conformité, DOIT être présenté sur la page d’accueil de l’ENT.</t>
  </si>
  <si>
    <t>SOC-POR-GMC</t>
  </si>
  <si>
    <t>SOC-POR-GMC-01</t>
  </si>
  <si>
    <t>Gestion multicanal</t>
  </si>
  <si>
    <t>Le portail de l’ENT DOIT permettre de présenter un contenu homogène, accessible et adapté aux différents types de canaux d’accès et supports clients retenus par l’école, l’établissement ou le porteur de projet. Pour cela, le service Gestion multicanal DOIT pouvoir détecter le type de support ainsi que le type de canal d’accès utilisés par l’usager et propager cette information au service Présentation afin de construire la réponse adéquate au format de présentation attendu. Il DOIT également définir les services Utilisateur accessibles selon le canal d’accès et selon le support de lecture.</t>
  </si>
  <si>
    <t xml:space="preserve">Gestion multicanal </t>
  </si>
  <si>
    <t>SOC-POR-GMC-02</t>
  </si>
  <si>
    <t>La solution logicielle DOIT être accessible depuis tout point disposant d’une connexion au réseau internet (école, établissement, académie, domicile, collectivité…).</t>
  </si>
  <si>
    <t>SOC-POR-MDR</t>
  </si>
  <si>
    <t>SOC-POR-MDR-01</t>
  </si>
  <si>
    <t>Moteurs de recherche</t>
  </si>
  <si>
    <t xml:space="preserve">Tout usager DOIT disposer d'un ou plusieurs outils lui permettant de rechercher du contenu parmi les différentes données textuelles auxquelles il a accès sur son espace numérique de travail (pages et articles Web, courriels, blogs, forums...) ainsi que leurs métadonnées associées. </t>
  </si>
  <si>
    <t xml:space="preserve">Moteurs de recherche </t>
  </si>
  <si>
    <t>SOC-POR-MDR-02</t>
  </si>
  <si>
    <t>Le service Moteurs de recherche DOIT être disponible sur chaque ensemble de pages  de l’ENT.</t>
  </si>
  <si>
    <t>SOC-POR-MDR-03</t>
  </si>
  <si>
    <t>Tout usager DEVRAIT disposer d'un ou plusieurs outils permettant une recherche sur l’ensemble des données non textuelles auxquelles il a accès sur son espace numérique de travail (fichiers, fichiers audio ou vidéo, pièces attachées aux courriels...) ainsi que leurs métadonnées associées.</t>
  </si>
  <si>
    <t>SOC-POR-MDR-04</t>
  </si>
  <si>
    <t>Des interfaces DEVRAIENT permettre d’intégrer les données manipulées ou produites par les services Utilisateur dans le moteur de recherche (interface entre les services Utilisateur et le service Moteurs de recherche).</t>
  </si>
  <si>
    <t>SOC-POR-MDR-05</t>
  </si>
  <si>
    <t>Les moteurs de recherche PEUVENT être fédérés.</t>
  </si>
  <si>
    <t>SOC-POR-MDR-06</t>
  </si>
  <si>
    <t>Les outils de recherche DEVRAIENT permettre de conserver l’historique des recherches effectuées. Les outils de recherche DEVRAIENT permettre de sauvegarder tout ou partie des résultats de recherche.</t>
  </si>
  <si>
    <t>SOC-POR-MDR-07</t>
  </si>
  <si>
    <t xml:space="preserve">Le service Moteurs de recherche DEVRAIT proposer :
- des critères de recherche avancée (choix du type de données, exploitation des métadonnées). Cela est spécialement nécessaire sur certains types de contenus comme Dublin Core ;
- un champ de saisie du moteur de recherche en mode plein texte.
</t>
  </si>
  <si>
    <t>SOC-SUP-HEB</t>
  </si>
  <si>
    <t>SOC-SUP-HEB-01</t>
  </si>
  <si>
    <t>Sécurité protection des données</t>
  </si>
  <si>
    <t>Un cloisonnement de l’environnement technique de production DOIT être mis en place afin d’empêcher le moindre accès aux données de l’ENT à partir d’autres plateformes (exemple : plateforme de test).</t>
  </si>
  <si>
    <t>Hébergement</t>
  </si>
  <si>
    <t>10.2.4</t>
  </si>
  <si>
    <t>SOC-SUP-HEB-02</t>
  </si>
  <si>
    <t>Sécurité antivirus</t>
  </si>
  <si>
    <t xml:space="preserve">Dans le cadre de la lutte antivirale, quatre grands axes DOIVENT être mis en œuvre dans le cadre d’un projet ENT :
- la veille contre les menaces et la mise à jour de l’antivirus ;
-l’évolution de l’infrastructure antivirus ;
- la supervision de l’infrastructure antivirus ;
-la gestion des incidents, à savoir la capacité à s’intégrer dans un processus de gestion des incidents.
</t>
  </si>
  <si>
    <t>SOC-SUP-HEB-03</t>
  </si>
  <si>
    <t>Réversibilité</t>
  </si>
  <si>
    <t>Les procédures de réversibilité associées à la partie hébergement DOIVENT être mises à jour régulièrement suivant une périodicité prédéfinie par le porteur de projet.</t>
  </si>
  <si>
    <t>SOC-SUP-HEB-04</t>
  </si>
  <si>
    <t>Maintien en condition opérationnelle</t>
  </si>
  <si>
    <t>Un plan de reprise des activités (PRA) DEVRAIT être proposé pour limiter l’interruption de service du projet ENT en cas de sinistre majeur.</t>
  </si>
  <si>
    <t>SOC-SUP-HEB-05</t>
  </si>
  <si>
    <t>Les procédures de réversibilité associées à l'hébergement DOIVENT être exécutées régulièrement par l'exploitant suivant une périodicité prédéfinie par le porteur de projet ENT.</t>
  </si>
  <si>
    <t>SOC-SUP-HEB-06</t>
  </si>
  <si>
    <t xml:space="preserve">La solution ENT DOIT être en mesure de sauvegarder et restaurer à la demande l'ensemble de données désignées comme éligibles à la reprise dans le cahier de charges. Cette reprise de données en cas de réversibilité DOIT s’appuyer sur les mécanismes d’import / export de la solution ENT et utiliser des formats de données standards, quand ils existent, ou des formats de données spécifiques mais ouverts, structurés, documentés et outillés. </t>
  </si>
  <si>
    <t>SOC-SUP-EXP</t>
  </si>
  <si>
    <t>SOC-SUP-EXP-01</t>
  </si>
  <si>
    <t>Journalisation</t>
  </si>
  <si>
    <t>Une journalisation des accès aux ressources et des actions associées, aussi bien des usagers que des personnels techniques (administrateurs, exploitants…) DOIT être mise en place. Les journaux ainsi constitués DOIVENT contenir les informations relatives à l’identifiant nominatif, la date et heure de l’accès et les opérations effectuées.</t>
  </si>
  <si>
    <t>Exploitation</t>
  </si>
  <si>
    <t>SOC-SUP-EXP-02</t>
  </si>
  <si>
    <t>Toutes les opérations d’exploitation (prise de main à distance, sauvegarde, arrêt et redémarrage d’un service, suppression de fichiers…) DOIVENT être tracées.</t>
  </si>
  <si>
    <t>SOC-SUP-EXP-03</t>
  </si>
  <si>
    <t>Conservation des données</t>
  </si>
  <si>
    <t>La durée de conservation des données en ligne, sauvegardées ou archivées DOIT être en conformité avec les besoins exprimés, les règles de sécurité, les accords des personnes concernées, la législation et la réglementation en vigueur.</t>
  </si>
  <si>
    <t>SOC-SUP-EXP-04</t>
  </si>
  <si>
    <t>Sauvegarde</t>
  </si>
  <si>
    <t>Le cycle des sauvegardes DOIT être au minimum :
- une sauvegarde incrémentale par jour ;
- une sauvegarde complète par mois.</t>
  </si>
  <si>
    <t>SOC-SUP-EXP-05</t>
  </si>
  <si>
    <t>Les droits d’accès aux données archivées DEVRAIENT être identiques à ceux des données en ligne.</t>
  </si>
  <si>
    <t>SOC-SUP-ABO</t>
  </si>
  <si>
    <t>SOC-SUP-ABO-01</t>
  </si>
  <si>
    <t>Suppression des données</t>
  </si>
  <si>
    <t>Les données à caractère personnel traitées dans le cadre d’un compte ENT DOIVENT être « supprimées de l’ENT dans un délai de 3 mois dès lors que la personne concernée n’a plus vocation à détenir un compte »</t>
  </si>
  <si>
    <t xml:space="preserve">Administration et back-office </t>
  </si>
  <si>
    <t>SOC-SUP-ABO-02</t>
  </si>
  <si>
    <t>Administration des accès</t>
  </si>
  <si>
    <t>Un compte usager qui a expiré DEVRAIT être d’abord désactivé pour une durée limitée avant d’être supprimé.</t>
  </si>
  <si>
    <t>SOC-SUP-ABO-03</t>
  </si>
  <si>
    <t>La solution ENT PEUT proposer aux utilisateurs autorisés une procédure permettant de gérer un nouveau mot de passe en utilisant une ou plusieurs modalités de contrôle et en empruntant des canaux de communication différents de l’ENT (adresse électronique secondaire, SMS…).</t>
  </si>
  <si>
    <t>SOC-SUP-ABO-04</t>
  </si>
  <si>
    <t>Délégation de l’administration</t>
  </si>
  <si>
    <t>Les droits d’administration associés à ces services sont octroyés à certains utilisateurs disposant du rôle spécifique d’administrateur fonctionnel. Ces administrateurs DOIVENT pouvoir déléguer ou attribuer leurs droits à d’autres utilisateurs de manière contrôlée, assurant ainsi une possibilité de back-up pendant une durée déterminée et dans des limites fixées par l’administrateur.</t>
  </si>
  <si>
    <t>SOC-SUP-ASU</t>
  </si>
  <si>
    <t>SOC-SUP-ASU-01</t>
  </si>
  <si>
    <t>Collecte incidents</t>
  </si>
  <si>
    <t>Le centre d’assistance, apportant des fonctions de collecte et d’analyse premier niveau DEVRAIT fonctionner au minimum sur la plage continue 8H-18H les jours ouvrables, y compris pendant les vacances scolaires.</t>
  </si>
  <si>
    <t xml:space="preserve">Assistance utilisateur </t>
  </si>
  <si>
    <t>SOC-SUP-ASU-02</t>
  </si>
  <si>
    <t>Un service de signalement d’incidents auprès du niveau 1 (par exemple, par dépôt d’un ticket) DOIT être disponible sur les périodes d’ouverture de l’ENT, afin de permettre aux utilisateurs autorisés (par exemple, les administrateurs ENT en établissement) de signaler les incidents bloquants</t>
  </si>
  <si>
    <t>SOC-SUP-ASU-03</t>
  </si>
  <si>
    <t xml:space="preserve">Outils </t>
  </si>
  <si>
    <t>Les outils de collecte des incidents – que ces derniers soient remontés par les outils de surveillance ou signalés par les utilisateurs ou leurs représentants – ainsi que l’outil du centre d’assistance (help desk) DEVRAIENT être compatibles. Des interfaces sont requises pour assurer une continuité et efficacité du service.</t>
  </si>
  <si>
    <t>SOC-SUP-ASU-04</t>
  </si>
  <si>
    <t>Visibilité des tickets d’incidents</t>
  </si>
  <si>
    <t>Le porteur de projet DEVRAIT avoir un accès en consultation aux incidents signalés.</t>
  </si>
  <si>
    <t>UTI-CCO-CEL</t>
  </si>
  <si>
    <t>Courrier électronique</t>
  </si>
  <si>
    <t>La solution ENT DOIT proposer un service "Courrier électronique".</t>
  </si>
  <si>
    <t xml:space="preserve">Courrier électronique </t>
  </si>
  <si>
    <t>10.4.1</t>
  </si>
  <si>
    <t>Espaces d’échanges et de collaboration</t>
  </si>
  <si>
    <t>La solution ENT DOIT proposer un service "Espaces d’échanges et de collaboration".</t>
  </si>
  <si>
    <t>UTI-CCO-MIN</t>
  </si>
  <si>
    <t>Messagerie instantanée</t>
  </si>
  <si>
    <t>La solution ENT DEVRAIT proposer un service "Messagerie instantanée".</t>
  </si>
  <si>
    <t xml:space="preserve">Messagerie instantanée </t>
  </si>
  <si>
    <t>Affichage d’informations</t>
  </si>
  <si>
    <t>La solution ENT DOIT proposer un service "Affichage d’informations".</t>
  </si>
  <si>
    <t>La solution ENT DOIT proposer un service "Publication Web".</t>
  </si>
  <si>
    <t xml:space="preserve">Publication Web </t>
  </si>
  <si>
    <t>La solution ENT PEUT proposer un service "Conférence audio et vidéo".</t>
  </si>
  <si>
    <t>UTI-CCO-CEL-01</t>
  </si>
  <si>
    <t>Accès aux boîtes</t>
  </si>
  <si>
    <t>Le service de courrier électronique DOIT être accessible à l’aide de clients s’appuyant sur des protocoles standard.</t>
  </si>
  <si>
    <t>UTI-CCO-CEL-02</t>
  </si>
  <si>
    <t>Le service de courrier électronique DOIT permettre de lire, gérer et envoyer des courriers électroniques depuis un navigateur</t>
  </si>
  <si>
    <t>UTI-CCO-CEL-03</t>
  </si>
  <si>
    <t xml:space="preserve">Accès aux boîtes </t>
  </si>
  <si>
    <t>Le service courrier électronique de l'ENT DEVRAIT permettre aux utilisateurs autorisés d’accéder à plusieurs boîtes internes à l'ENT (personnelle, fonctionnelle) et des boîtes externes à l’ENT.</t>
  </si>
  <si>
    <t>UTI-CCO-CEL-04</t>
  </si>
  <si>
    <t>Transfert automatique</t>
  </si>
  <si>
    <t>Le service courrier électronique de l’ENT DEVRAIT permettre aux utilisateurs autorisés, notamment le personnel, de programmer le transfert automatique des courriers électroniques de leur adresse de l’ENT vers une adresse professionnelle externe autorisée (p.ex. l’adresse académique pour les enseignants).</t>
  </si>
  <si>
    <t>UTI-CCO-CEL-05</t>
  </si>
  <si>
    <t xml:space="preserve">Protection des mineurs </t>
  </si>
  <si>
    <t>Le service courrier électronique de l’ENT DOIT pouvoir être limité à un usage de communication exclusivement interne à l’école/l'établissement pour certains profils utilisateurs.</t>
  </si>
  <si>
    <t>UTI-CCO-CEL-06</t>
  </si>
  <si>
    <t>Protection des mineurs</t>
  </si>
  <si>
    <t>Le service courrier électronique de l’ENT DOIT permettre de limiter la communication externe des utilisateurs, selon leurs droits, à des listes blanches (de domaine, ou d’utilisateurs).</t>
  </si>
  <si>
    <t>UTI-CCO-CEL-07</t>
  </si>
  <si>
    <t>Éditeur de la messagerie</t>
  </si>
  <si>
    <t>Le service courrier électronique de l’ENT DOIT proposer les fonctionnalités standard d’un éditeur de messagerie : attachement d’un ou plusieurs fichiers stockés ou non sur l’ENT, sauvegarde automatique ou non d’un brouillon de message, enrichissement du texte.</t>
  </si>
  <si>
    <t>UTI-CCO-CEL-08</t>
  </si>
  <si>
    <t>Envoi et réception</t>
  </si>
  <si>
    <t>Le service courrier électronique DEVRAIT permettre de demander un accusé de réception.</t>
  </si>
  <si>
    <t>UTI-CCO-CEL-09</t>
  </si>
  <si>
    <t>Le service de courrier électronique PEUT proposer le moyen de chiffrer les messages.</t>
  </si>
  <si>
    <t>UTI-CCO-CEL-10</t>
  </si>
  <si>
    <t>Le service de courrier électronique DEVRAIT proposer le moyen d’archiver des courriels émis ou réceptionnés, et de les récupérer.</t>
  </si>
  <si>
    <t>UTI-CCO-CEL-11</t>
  </si>
  <si>
    <t>Gestion de dossiers dans la messagerie</t>
  </si>
  <si>
    <t>Le service de courrier électronique DOIT permettre aux utilisateurs autorisés de créer des dossiers et des sous dossiers et d’y classer ses courriers.</t>
  </si>
  <si>
    <t>UTI-CCO-CEL-12</t>
  </si>
  <si>
    <t>Anstipam</t>
  </si>
  <si>
    <t>Un service permettant de bloquer les adresses indésirables DEVRAIT être proposé (gestion de l’antispam).</t>
  </si>
  <si>
    <t>UTI-CCO-CEL-13</t>
  </si>
  <si>
    <t>Gestionnaire d’absence</t>
  </si>
  <si>
    <t>Une fonction de notification d’absence, avec un contenu de message et des dates d’activation / désactivation paramétrable, DEVRAIT être disponible.</t>
  </si>
  <si>
    <t>UTI-CCO-CEL-14</t>
  </si>
  <si>
    <t>Dans le cas où une fonction de notification d’absence est disponible, un dispositif spécifique DOIT être mis en place afin d’éviter de saturer des listes de diffusion.</t>
  </si>
  <si>
    <t>UTI-CCO-CEL-15</t>
  </si>
  <si>
    <t>Gestion par lot</t>
  </si>
  <si>
    <t>Le service de courrier électronique DOIT proposer une fonction de traitement par lot (application d’une même action à une sélection multiple de messages).</t>
  </si>
  <si>
    <t>UTI-CCO-CEL-16</t>
  </si>
  <si>
    <t>Alias</t>
  </si>
  <si>
    <t>Une fonction de création d’un « alias » de messagerie DEVRAIT être offerte à certains utilisateurs autorisés.</t>
  </si>
  <si>
    <t>UTI-CCO-CEL-17</t>
  </si>
  <si>
    <t>Import / export de données dans un format standard ou ouvert, structuré, documenté et outillé</t>
  </si>
  <si>
    <t>Le service de courrier électronique DEVRAIT permettre aux utilisateurs habilités d’exporter et d’importer leurs données personnelles du service, soit dans un format standard ou reconnu et éprouvé s’il existe, soit dans un format ouvert, structuré, documenté et outillé.</t>
  </si>
  <si>
    <t>UTI-CCO-CEL-18</t>
  </si>
  <si>
    <t>Le service de courrier électronique DEVRAIT permettre aux administrateurs et exploitants et aux utilisateurs habilités de l’ENT d’exporter et d’importer (individuellement ou en masse) les données du service des utilisateurs, soit dans un format standard ou reconnu et éprouvé s’il existe, soit dans un format ouvert, structuré, documenté et outillé.</t>
  </si>
  <si>
    <t>UTI-CCO-EEC-01</t>
  </si>
  <si>
    <t xml:space="preserve">Gestion des espaces de discussion </t>
  </si>
  <si>
    <t>Au sein de groupes d’utilisateurs, les utilisateurs autorisés DOIVENT pouvoir créer, gérer, et supprimer des espaces de discussion, en gérer les droits d'accès et fixer les modalités d’inscription et de désinscription.</t>
  </si>
  <si>
    <t>UTI-CCO-EEC-02</t>
  </si>
  <si>
    <t>Outil de recherche Annuaire</t>
  </si>
  <si>
    <t>Tout gestionnaire d’espace de discussion DOIT pouvoir utiliser des recherches dans l'annuaire d’école/d'établissement ou la composition des groupes de travail pour inviter les membres d'un espace de discussion.</t>
  </si>
  <si>
    <t>UTI-CCO-EEC-03</t>
  </si>
  <si>
    <t>Accès aux espaces de discussion</t>
  </si>
  <si>
    <t>Ces espaces de discussions DEVRAIENT être accessibles aux utilisateurs de l’ENT en ligne (forum) ou par l'intermédiaire du courrier électronique (liste de discussion), auquel cas il leur est associé une adresse électronique conforme aux règles de nommage en vigueur dans l’école/l'établissement.</t>
  </si>
  <si>
    <t>UTI-CCO-EEC-04</t>
  </si>
  <si>
    <t>Tout utilisateur DOIT avoir accès à une vue de l'ensemble des espaces de discussion qu'il gère ou auxquels il est inscrit, et voir les discussions par fil de discussion, par date.</t>
  </si>
  <si>
    <t>UTI-CCO-EEC-05</t>
  </si>
  <si>
    <t>Règles d’abonnement à un espace de discussion</t>
  </si>
  <si>
    <t>La solution ENT DOIT permettre de limiter dans le temps les durées des abonnements des membres d’un groupe à un espace de discussion qui ne DOIVENT en aucun cas excéder la durée de l’inscription au projet ENT.</t>
  </si>
  <si>
    <t>UTI-CCO-EEC-06</t>
  </si>
  <si>
    <t>Suivant la politique de l’école/l'établissement et celle de chaque gestionnaire de groupe, tout utilisateur en ayant le droit DOIT pouvoir s'abonner à ces espaces de discussions librement ou avec validation d'un gestionnaire, pouvoir se désabonner, ou suspendre la réception des messages de manière temporaire (de date à date).</t>
  </si>
  <si>
    <t>UTI-CCO-EEC-07</t>
  </si>
  <si>
    <t>Éditeur de l’espace de discussion</t>
  </si>
  <si>
    <t>Les utilisateurs selon leurs droits DOIVENT pouvoir inclure des liens actifs aux messages des espaces de discussion.</t>
  </si>
  <si>
    <t>UTI-CCO-EEC-08</t>
  </si>
  <si>
    <t>Archivage et règles d’anonymisation</t>
  </si>
  <si>
    <t>Une fonction d’archivage des échanges dans un fichier au format standard (Format OpenDocument, TXT ou HTML) PEUT être proposée aux utilisateurs d'un espace de discussion.</t>
  </si>
  <si>
    <t>UTI-CCO-EEC-09</t>
  </si>
  <si>
    <t>Lorsqu’un utilisateur archive les échanges d’un espace de discussion, l’ENT DEVRAIT anonymiser les messages en masquant ou maquillant le nom des correspondants.</t>
  </si>
  <si>
    <t>UTI-CCO-EEC-10</t>
  </si>
  <si>
    <t>Les messages des espaces de discussions DEVRAIENT automatiquement être archivés selon les règles suivantes :
- pour une durée paramétrable (ne pouvant excéder un an après la fermeture de l’espace) ;
- lorsqu’un compte utilisateur a été supprimé dans l’ENT, ses messages sont conservés et anonymisés.</t>
  </si>
  <si>
    <t>UTI-CCO-EEC-11</t>
  </si>
  <si>
    <t xml:space="preserve">Notification </t>
  </si>
  <si>
    <t>Tout utilisateur, abonné à un espace de discussion, DEVRAIT pouvoir demander à recevoir une notification lorsqu'une contribution à un espace de discussion est apportée et/ou lorsqu’une réponse à une de ses contributions est apportée.</t>
  </si>
  <si>
    <t>UTI-CCO-EEC-12</t>
  </si>
  <si>
    <t>Tout gestionnaire d’un espace de discussion DEVRAIT pouvoir modérer les discussions et déléguer la modération de discussions.</t>
  </si>
  <si>
    <t>UTI-CCO-EEC-13</t>
  </si>
  <si>
    <t>Les listes de diffusion regroupant les membres appartenant à une même structure pédagogique DOIVENT être à disposition des utilisateurs autorisés. La constitution de ces listes DOIT être automatique, sans intervention d’un utilisateur.</t>
  </si>
  <si>
    <t>UTI-CCO-EEC-14</t>
  </si>
  <si>
    <t>Tout utilisateur autorisé DEVRAIT disposer de la fonctionnalité de création de ses propres listes de diffusion.</t>
  </si>
  <si>
    <t>UTI-CCO-EEC-15</t>
  </si>
  <si>
    <t>Espaces de travail collaboratif</t>
  </si>
  <si>
    <t>Toute solution ENT (d’école, de collège ou de lycée) PEUT proposer des espaces de travail collaboratif et permettre aux projets ENT de les ouvrir à des utilisateurs d’autres ENT. Lorsqu’il s’agit d’ENT de projets différents, il convient alors de conclure une convention de partenariat entre ces projets.</t>
  </si>
  <si>
    <t>UTI-CCO-EEC-16</t>
  </si>
  <si>
    <t>Les espaces de travail collaboratif créés PEUVENT être internes (dédiés exclusivement aux utilisateurs de l'ENT qui l’accueille) ou inter-établissements (ouverts à d’autres ENT, qu’ils soient dans le même projet ENT ou pas).</t>
  </si>
  <si>
    <t>UTI-CCO-EEC-17</t>
  </si>
  <si>
    <t>Si une solution ENT offre la possibilité d’accueillir des espaces de travail collaboratif, elle PEUT permettre à un utilisateur habilité (p. ex. avec un profil administrateur) de configurer la durée de conservation des données des espaces de travail collaboratif avant leur destruction suite à leur suppression. Les règles de conservation des données du projet ENT associé DEVRAIENT s’appliquer par défaut aux données des espaces de travail collaboratif qu’il accueille sauf s’il existe une convention de partenariat qui en décide autrement.</t>
  </si>
  <si>
    <t>UTI-CCO-EEC-18</t>
  </si>
  <si>
    <t>Utilisateurs des espaces de travail collaboratif</t>
  </si>
  <si>
    <t>Dans un premier temps, les espaces de travail collaboratif PEUVENT être disponibles au moins pour les enseignants et les élèves. D’autres profils d’utilisateur PEUVENT être autorisés à s’y connecter si les parties prenantes des projets ENT concernés le stipulent ainsi dans leur convention de partenariat de collaboration</t>
  </si>
  <si>
    <t>UTI-CCO-EEC-19</t>
  </si>
  <si>
    <t>Lorsque des utilisateurs d’un autre projet ENT PEUVENT accéder à un espace de travail collaboratif, cet accès PEUT être encadré par une convention de partenariat entre les projets ENT concernés. Dans ce cas, les solutions ENT DEVRAIENT permettre de limiter dans le temps la durée des comptes des utilisateurs externes d’un espace de travail collaboratif et qui NE DEVRAIT en aucun cas excéder la durée de l’inscription des utilisateurs au projet ENT</t>
  </si>
  <si>
    <t>UTI-CCO-EEC-20</t>
  </si>
  <si>
    <t>Un projet ENT ayant établi une convention de partenariat avec d’autres projets ENT PEUT permettre à ses utilisateurs habilités de déclarer des espaces de travail collaboratif hébergés sur les autres projets ENT du partenariat à condition de l’avoir prévu et que les solutions ENT sur lesquelles reposent les projets le permettent</t>
  </si>
  <si>
    <t>UTI-CCO-EEC-21</t>
  </si>
  <si>
    <t>Gestion des espaces de travail collaboratif</t>
  </si>
  <si>
    <t>Les solutions ENT proposant des espaces de travail collaboratif PEUVENT permettre aux utilisateurs autorisés de créer, gérer et supprimer des espaces de travail collaboratif, d’en gérer les droits d'accès et de fixer les modalités d’inscription et de désinscription des membres. La suspension temporaire/réactivation des services offerts PEUT aussi être proposée.</t>
  </si>
  <si>
    <t>UTI-CCO-EEC-22</t>
  </si>
  <si>
    <t>Services des espaces de travail collaboratif</t>
  </si>
  <si>
    <t>Les espaces de travail collaboratif PEUVENT proposer un minimum de services tels que blog, forum, agenda partagé, stockage partagé de fichiers et coproduction de fichiers texte.</t>
  </si>
  <si>
    <t>UTI-CCO-EEC-23</t>
  </si>
  <si>
    <t>Les espaces de travail collaboratif PEUVENT proposer des services de coproduction de fichiers bureautiques, carte mentale, frise chronologique ou tout autre service disponible dans l'ENT qui les héberge.</t>
  </si>
  <si>
    <t>UTI-CCO-EEC-24</t>
  </si>
  <si>
    <t>Archivage et import / export de données</t>
  </si>
  <si>
    <t>Les données et documents produits dans un espace de travail collaboratif PEUVENT être stockés sur le système dans lequel l’espace de travail est hébergé et être exportables et importables au même titre que les autres productions des utilisateurs d’ENT.</t>
  </si>
  <si>
    <t>UTI-CCO-EEC-25</t>
  </si>
  <si>
    <t>Les espaces de travail collaboratif PEUT permettre aux utilisateurs habilités de sauvegarder les données sur lesquelles ils ont des droits d'accès.</t>
  </si>
  <si>
    <t>UTI-CCO-EEC-26</t>
  </si>
  <si>
    <t>Lorsque qu’un utilisateur habilité archive des données d’un espace de travail collaboratif, l’ENT PEUT anonymiser les informations en masquant ou maquillant le nom des correspondants.</t>
  </si>
  <si>
    <t>UTI-CCO-EEC-27</t>
  </si>
  <si>
    <t>Interface des espaces de travail collaboratif</t>
  </si>
  <si>
    <t>L’ergonomie de l’interface proposée par les espaces de travail collaboratif des ENT PEUT s’adapter selon le profil de l’utilisateur (principalement le degré et le type d'utilisateur - élève ou enseignant).</t>
  </si>
  <si>
    <t>UTI-CCO-EEC-28</t>
  </si>
  <si>
    <t>Dans le cadre particulier du cycle 3, les espaces de travail collaboratif PEUVENT proposer une interface adaptée pour les élèves de l'école (CM1 et CM2), même s'ils sont hébergés sur l'ENT du collège.</t>
  </si>
  <si>
    <t>UTI-CCO-EEC-29</t>
  </si>
  <si>
    <t>Format des documents dans les espaces de travail collaboratif</t>
  </si>
  <si>
    <t>Les formats à utiliser dans les espaces de travail collaboratif des ENT pour l’ensemble des services de coproduction bureautique devraient être de préférence des standards ouverts tels qu’OpenDocument (recommandé dans le RGI du 20 avril 2016) ou des formats reconnus. Les espaces de travail PEUVENT manipuler d’autres types de documents ou de données, mais l’import / export de ces données DEVRAIT être possible au moins dans un format ouvert, structuré, documenté et outillé (tel que recommandé dans le SDET pour certains services de l’ENT).</t>
  </si>
  <si>
    <t>UTI-CCO-EEC-30</t>
  </si>
  <si>
    <t>Les données hébergées dans les espaces de travail collaboratif internes à un projet ENT PEUVENT être prises en compte dans les fonctionnalités de recherche disponibles pour les membres de l’espace de travail.</t>
  </si>
  <si>
    <t>UTI-CCO-EEC-31</t>
  </si>
  <si>
    <t>Afin de permettre la recherche sur les espaces de travail collaboratif hébergés sur d’autres ENT, la mise à disposition d’un service de recherche sur les données PEUT être proposée sur la solution ENT (l’exposition sous la forme de Web Services en lecture seule semble une solution adaptée).</t>
  </si>
  <si>
    <t>UTI-CCO-EEC-32</t>
  </si>
  <si>
    <t>Les données hébergées dans les espaces de travail collaboratif PEUVENT être accessibles via des protocoles de type WebDAV. Dans ce cas, les contraintes de sécurité et de confidentialités qui s’appliquent aux données personnelles des utilisateurs dans les projets ENT DEVRAIENT être respectées.</t>
  </si>
  <si>
    <t>UTI-CCO-EEC-33</t>
  </si>
  <si>
    <t>Les espaces de travail collaboratif PEUVENT faire l’objet d’une traçabilité sur l'ENT qui les accueille.</t>
  </si>
  <si>
    <t>UTI-CCO-EEC-34</t>
  </si>
  <si>
    <t>Afin de faciliter le changement d'année scolaire et la réversibilité, la solution ENT PEUT proposer une fonctionnalité d'import / export de la configuration d’un espace de travail collaboratif dans un format structuré (XML, JSON…).</t>
  </si>
  <si>
    <t>UTI-CCO-EEC-35</t>
  </si>
  <si>
    <t>Administration des espaces de travail collaboratif</t>
  </si>
  <si>
    <t>La suppression d'un espace de travail collaboratif par l'utilisateur gérant PEUT ne pas supprimer les données associées mais uniquement suspendre l'accès en écriture à l'espace de travail pendant une période à définir par les parties prenantes du projet de collaboration.</t>
  </si>
  <si>
    <t>UTI-CCO-EEC-36</t>
  </si>
  <si>
    <t>La solution ENT PEUT permettre la configuration de la durée de conservation des données des espaces de travail collaboratif avant leur destruction suite à la suppression de ces derniers.</t>
  </si>
  <si>
    <t>UTI-CCO-EEC-37</t>
  </si>
  <si>
    <t>La solution ENT PEUT permettre la désactivation complète (lecture et écriture) de l'accès à un espace de travail collaboratif.</t>
  </si>
  <si>
    <t>UTI-CCO-EEC-38</t>
  </si>
  <si>
    <t>Les données (productions des utilisateurs et documents partagés) hébergées dans les espaces de travail collaboratif PEUVENT être stockées sur l'espace de stockage du projet ENT hébergeant l'espace de travail collaboratif pour bénéficier de la sécurité déjà en place. L’utilisation de systèmes de stockage tiers de type « drive » reste possible, mais à condition de garantir le même niveau de confidentialité et de sécurité que le stockage dans le projet ENT. Cette option PEUT être validée dans le cadre de la convention de partenariat entre les projets ENT concernés.</t>
  </si>
  <si>
    <t>UTI-CCO-EEC-39</t>
  </si>
  <si>
    <t>Dans un premier temps, les espaces de travail collaboratif PEUVENT être disponibles au moins pour les profils enseignant et élève. D’autres profils d’utilisateur PEUVENT être autorisés à s’y connecter si les parties prenantes des ENT concernés ainsi le stipulent dans leur projet de collaboration.</t>
  </si>
  <si>
    <t>UTI-CCO-EEC-40</t>
  </si>
  <si>
    <t>Pour chaque type de donnée du service, le service PEUT permettre aux administrateurs et exploitants de l’ENT et aux utilisateurs habilités d’exporter et d’importer (individuellement ou en masse) les données personnelles du service des utilisateurs (productions et documents),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</si>
  <si>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UTI-CCO-MIN-01</t>
  </si>
  <si>
    <t>Accès au service dans l’ENT</t>
  </si>
  <si>
    <t>La messagerie instantanée DEVRAIT être accessible sur chacune des pages de l’ENT.</t>
  </si>
  <si>
    <t>UTI-CCO-MIN-02</t>
  </si>
  <si>
    <t>Gestion des espaces d’échanges</t>
  </si>
  <si>
    <t>La messagerie instantanée DEVRAIT comporter plusieurs espaces d'échanges (canaux) associés à des groupes d’usagers ou des thématiques. Les espaces d’échanges DEVRAIENT pouvoir être créés, gérés, et supprimés par les utilisateurs selon leurs droits.</t>
  </si>
  <si>
    <t>UTI-CCO-MIN-03</t>
  </si>
  <si>
    <t>Message privé</t>
  </si>
  <si>
    <t>Tout participant d’un espace d’échanges DEVRAIT pouvoir envoyer un message privé à un autre participant.</t>
  </si>
  <si>
    <t>UTI-CCO-MIN-04</t>
  </si>
  <si>
    <t>Gestion de statuts</t>
  </si>
  <si>
    <t>Tout utilisateur DEVRAIT pouvoir indiquer son statut (disponible, non disponible, occupé, etc.) sur la messagerie instantanée.</t>
  </si>
  <si>
    <t>UTI-CCO-MIN-05</t>
  </si>
  <si>
    <t>Tout utilisateur autorisé DEVRAIT pouvoir limiter les appels entrants à une liste de contacts qu’il a autorisés sur la messagerie instantanée.</t>
  </si>
  <si>
    <t>UTI-CCO-MIN-06</t>
  </si>
  <si>
    <t>L'accès au service de messagerie instantanée DEVRAIT pouvoir être interdit, limité, ou limité à certains horaires aux utilisateurs selon leur profil et leur niveau d’habilitation.</t>
  </si>
  <si>
    <t>UTI-CCO-AIN-01</t>
  </si>
  <si>
    <t xml:space="preserve">Gestion d’alertes et de l’affichage interne </t>
  </si>
  <si>
    <t>Les utilisateurs autorisés DOIVENT pouvoir afficher des informations de type alerte ou actualités à destination de l'ensemble de la communauté ou par groupes de diffusion en déterminant une durée d’affichage.</t>
  </si>
  <si>
    <t>UTI-CCO-AIN-02</t>
  </si>
  <si>
    <t>Durée de visibilité</t>
  </si>
  <si>
    <t>Le service DOIT permettre d’indiquer une durée ou une date de fin d’affichage, au bout de laquelle l’alerte ou l’actualité ne sera plus affichée.</t>
  </si>
  <si>
    <t>UTI-CCO-AIN-03</t>
  </si>
  <si>
    <t>Gestion de l’affichage interne</t>
  </si>
  <si>
    <t>Les utilisateurs autorisés DEVRAIENT pouvoir envoyer tout élément d’information de l’école ou des groupes classes vers tous ou certains cahiers de liaison.</t>
  </si>
  <si>
    <t>UTI-CCO-AIN-04</t>
  </si>
  <si>
    <t>Règles de publication</t>
  </si>
  <si>
    <t>L’affichage des informations sur les différentes pages de l’ENT DOIT se faire dans le respect du circuit de validation et des responsabilités éditoriales correspondant aux informations traitées.</t>
  </si>
  <si>
    <t>UTI-CCO-PWE-01</t>
  </si>
  <si>
    <t>Accès au service</t>
  </si>
  <si>
    <t>Un outil permettant de publier simplement des pages Web ou des blogs DOIT être à la disposition des utilisateurs autorisés.</t>
  </si>
  <si>
    <t>UTI-CCO-PWE-02</t>
  </si>
  <si>
    <t>Gestion des règles de publication</t>
  </si>
  <si>
    <t>La publication des pages Web et des blogs DEVRAIT s'effectuer sur l'intranet de l’école/l'établissement (partie privée) et/ou sur Internet (partie publique du site), en pouvant être limitée à l’intranet.</t>
  </si>
  <si>
    <t>UTI-CCO-PWE-03</t>
  </si>
  <si>
    <t>Les gestionnaires de groupes DEVRAIENT pouvoir accorder des droits d'accès au niveau groupe ou usager (lecture, modification, suppression, publication, modération), pour chaque page ou partie du site.</t>
  </si>
  <si>
    <t>UTI-CCO-PWE-04</t>
  </si>
  <si>
    <t>Validation</t>
  </si>
  <si>
    <t>La publication et l'édition de pages internet DEVRAIENT faire l'objet d'une procédure de modération et/ou d'un circuit de validation.</t>
  </si>
  <si>
    <t>UTI-CCO-PWE-05</t>
  </si>
  <si>
    <t>Le service PEUT permettre aux utilisateurs habilités d’exporter et d’importer leurs données de publication liées au service,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</si>
  <si>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UTI-CCO-PWE-06</t>
  </si>
  <si>
    <t>Le service PEUT permettre aux administrateurs et exploitants et aux utilisateurs habilités de l’ENT d’exporter et d’importer (individuellement ou en masse) les données de publication des utilisateurs,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</si>
  <si>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UTI-CCO-CAV-01</t>
  </si>
  <si>
    <t>Un service d’audioconférence multipoints PEUT être mis à disposition des utilisateurs ou groupes d’utilisateurs, selon leurs droits.</t>
  </si>
  <si>
    <t>UTI-CCO-CAV-02</t>
  </si>
  <si>
    <t>Dans le premier degré, un service de visioconférence multipoints PEUT être mis à disposition des utilisateurs ou groupes d’utilisateurs, selon leurs droits.</t>
  </si>
  <si>
    <t>UTI-CCO-CAV-03</t>
  </si>
  <si>
    <t>Gestion des participants</t>
  </si>
  <si>
    <t>Les services de visioconférence et/ou d’audioconférence DEVRAIENT proposer un système de gestion des participants.</t>
  </si>
  <si>
    <t xml:space="preserve">Conférence audio et vidéo </t>
  </si>
  <si>
    <t>UTI-CCO-CAV-04</t>
  </si>
  <si>
    <t>Les services de visioconférence et/ou d’audioconférence PEUVENT proposer un système de messagerie instantanée aux participants.</t>
  </si>
  <si>
    <t>UTI-CCO-CAV-05</t>
  </si>
  <si>
    <t>Partage de documents et applications</t>
  </si>
  <si>
    <t>Dans le premier degré, les services de visioconférence PEUVENT permettre de partager l’écran, des documents et applications.</t>
  </si>
  <si>
    <t>(N/A)</t>
  </si>
  <si>
    <t>Dans le second degré, les services de visioconférence DEVRAIENT permettre de partager l’écran, des documents et applications.</t>
  </si>
  <si>
    <t>UTI-CCO-CAV-06</t>
  </si>
  <si>
    <t>Le service PEUT permettre aux utilisateurs habilités d’exporter et d’importer les données enregistrées de conférences audio et vidéo,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</si>
  <si>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UTI-CCO-CAV-07</t>
  </si>
  <si>
    <t>Le service PEUT permettre aux administrateurs et exploitants et aux utilisateurs habilités de l’ENT d’exporter et d’importer (individuellement ou en masse) les données enregistrées de conférences audio et vidéo des utilisateurs,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</si>
  <si>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UTI-IDO-CAD</t>
  </si>
  <si>
    <t>Carnet d’adresses</t>
  </si>
  <si>
    <t>La solution ENT DOIT proposer un service "Carnet d’adresses".</t>
  </si>
  <si>
    <t>Carnet d'adresses</t>
  </si>
  <si>
    <t>10.4.2</t>
  </si>
  <si>
    <t>UTI-IDO-AGE</t>
  </si>
  <si>
    <t>Service d’agendas</t>
  </si>
  <si>
    <t>La solution ENT DOIT proposer un "service d’agendas".</t>
  </si>
  <si>
    <t>Service d'agendas</t>
  </si>
  <si>
    <t>UTI-IDO-PBL</t>
  </si>
  <si>
    <t>Pages blanches</t>
  </si>
  <si>
    <t>La solution ENT DOIT proposer un service "Pages blanches".</t>
  </si>
  <si>
    <t>UTI-IDO-REC</t>
  </si>
  <si>
    <t>Service de recherche</t>
  </si>
  <si>
    <t>La solution ENT DOIT proposer un  "Service de recherche".</t>
  </si>
  <si>
    <t>UTI-IDO-GSI</t>
  </si>
  <si>
    <t>Gestion des signets</t>
  </si>
  <si>
    <t>La solution ENT DEVRAIT proposer un service "Gestion des signets".</t>
  </si>
  <si>
    <t>UTI-IDO-ARP</t>
  </si>
  <si>
    <t>Accès aux ressources pédagogiques éditoriales</t>
  </si>
  <si>
    <t>La solution ENT DOIT proposer un service "Accès aux ressources pédagogiques éditoriales".</t>
  </si>
  <si>
    <t>UTI-IDO-GDO</t>
  </si>
  <si>
    <t>Gestion des activités documentaires</t>
  </si>
  <si>
    <t>Dans le secon degré, la solution ENT DEVRAIT proposer un service "Gestion des activités documentaires".</t>
  </si>
  <si>
    <t>UTI-IDO-CAD-01</t>
  </si>
  <si>
    <t>Tout utilisateur ou groupe d’utilisateurs DOIT disposer d'un service de carnet d'adresses dont les entrées seront utilisables par les différents services.</t>
  </si>
  <si>
    <t>UTI-IDO-CAD-02</t>
  </si>
  <si>
    <t>Contenu</t>
  </si>
  <si>
    <t>Le carnet d'adresses DOIT proposer au moins les renseignements suivants : nom, prénom, fonction et institution d'appartenance, adresse professionnelle, coordonnées téléphoniques, adresses électroniques (sous réserve que l’utilisateur décide de rendre accessible ces informations).</t>
  </si>
  <si>
    <t>UTI-IDO-CAD-03</t>
  </si>
  <si>
    <t>Import / export</t>
  </si>
  <si>
    <t>Les utilisateurs autorisés DEVRAIENT pouvoir importer des entrées de carnets d'adresses à partir de l'annuaire de l’école/l'établissement.</t>
  </si>
  <si>
    <t>UTI-IDO-CAD-04</t>
  </si>
  <si>
    <t>Les utilisateurs autorisés DEVRAIENT pouvoir synchroniser des entrées de carnets d'adresses avec les applications de gestion de carnet d'adresses courants les plus répandus (et y compris celles des terminaux mobiles), en particulier en utilisant les formats d’échange standardisés.</t>
  </si>
  <si>
    <t>UTI-IDO-CAD-05</t>
  </si>
  <si>
    <t>Les utilisateurs autorisés DEVRAIENT pouvoir importer, exporter, archiver des entrées de son carnet d'adresses aux formats les plus courants (vCard (RFC 2425-2426), LDIF…).</t>
  </si>
  <si>
    <t>UTI-IDO-CAD-06</t>
  </si>
  <si>
    <t>Les utilisateurs autorisés PEUVENT enrichir leur carnet d'adresse personnel avec ceux du ou des groupes auxquels ils appartiennent.</t>
  </si>
  <si>
    <t>10.4.3</t>
  </si>
  <si>
    <t>UTI-IDO-AGE-01</t>
  </si>
  <si>
    <t>Un agenda personnel DOIT être proposé aux utilisateurs autorisés. Un (Des) agenda(s) global (globaux) de l’école/l’établissement DOIT (DOIVENT) être disponible(s) pour tous les utilisateurs. L’accès en lecture ou écriture DOIT être paramétrable suivant les catégories d’utilisateurs.</t>
  </si>
  <si>
    <t>UTI-IDO-AGE-02</t>
  </si>
  <si>
    <t>Les utilisateurs autorisés DEVRAIENT disposer d'un agenda partagé en écriture ou en lecture.</t>
  </si>
  <si>
    <t>UTI-IDO-AGE-03</t>
  </si>
  <si>
    <t>Synchronisation d’agendas</t>
  </si>
  <si>
    <t>Les utilisateurs autorisés DEVRAIENT pouvoir synchroniser leur agenda avec les logiciels de gestion d'agenda les plus répandus.</t>
  </si>
  <si>
    <t>UTI-IDO-AGE-04</t>
  </si>
  <si>
    <t>Une fonction d’import, d’export, d’archivage de l’agenda aux formats les plus répandus PEUT être proposée.</t>
  </si>
  <si>
    <t>UTI-IDO-AGE-05</t>
  </si>
  <si>
    <t>Délégation</t>
  </si>
  <si>
    <t>Une fonction de délégation permettant à un utilisateur d’autoriser d’autres utilisateurs (ou groupe d’utilisateurs) à créer, éditer ou supprimer des événements dans son agenda personnel, DEVRAIT être proposée.</t>
  </si>
  <si>
    <t>UTI-IDO-AGE-06</t>
  </si>
  <si>
    <t>Tout utilisateur DEVRAIT pouvoir superposer sur une même vue les événements de son agenda personnel, des agendas partagés de ses groupes, de son emploi du temps, des consignes de son cahier de textes ou cahier journal (affichage par filtres).</t>
  </si>
  <si>
    <t>UTI-IDO-AGE-07</t>
  </si>
  <si>
    <t>Gestion des événements</t>
  </si>
  <si>
    <t>Les gestionnaires de tout groupe d’utilisateurs DEVRAIENT pouvoir autoriser certaines catégories de membres ou certains membres à créer, éditer, ou supprimer, des événements dans l'agenda partagé du groupe.</t>
  </si>
  <si>
    <t>UTI-IDO-AGE-08</t>
  </si>
  <si>
    <t>Dans le premier degré, certains évènements insérés dans les agendas partagés PEUVENT faire l’objet d’une notification par courrier électronique au groupe concerné.</t>
  </si>
  <si>
    <t>Dans le second degré, certains évènements insérés dans les agendas partagés DEVRAIENT faire l’objet d’une notification par courrier électronique au groupe concerné.</t>
  </si>
  <si>
    <t>UTI-IDO-AGE-09</t>
  </si>
  <si>
    <t>Certains évènements insérés dans les agendas partagés PEUVENT faire l’objet d’une notification par SMS</t>
  </si>
  <si>
    <t>UTI-IDO-AGE-10</t>
  </si>
  <si>
    <t>Le service agenda de l’ENT DEVRAIT permettre aux utilisateurs habilités d’exporter et d’importer leur agenda, et en particulier au directeur de l’école et au chef d’établissement, soit dans un format standard ou reconnu et éprouvé s’il existe, soit dans un format ouvert, structuré, documenté et outillé qui DEVRAIT être fourni et géré (versions) par la solution ou par le projet ENT. Le format fourni DEVRAIT être complètement documenté afin de faciliter le développement d’outils d’import de données.</t>
  </si>
  <si>
    <t>UTI-IDO-AGE-11</t>
  </si>
  <si>
    <t>La solution ENT DEVRAIT permettre aux administrateurs et exploitants et aux utilisateurs habilités de l’ENT d’exporter et d’importer (individuellement ou en masse) les données de publication des utilisateurs, et en particulier l’agenda du directeur de l’école ou celle du chef d’établissement et de l’équipe directive, soit dans un format standard ou reconnu et éprouvé s’il existe, soit dans un format ouvert, structuré, documenté et outillé qui DEVRAIT être fourni et géré (versions) par la solution ou par le projet ENT. Le format fourni DEVRAIT être complètement documenté afin de faciliter le développement d’outils d’import de données.</t>
  </si>
  <si>
    <t>UTI-IDO-PBL-01</t>
  </si>
  <si>
    <t>Consultation annuaires</t>
  </si>
  <si>
    <t>Les utilisateurs autorisés DOIVENT disposer d'un service de consultation de l'annuaire du projet ENT et/ou d’école / d'établissement.</t>
  </si>
  <si>
    <t>UTI-IDO-PBL-02</t>
  </si>
  <si>
    <t>Mise à jour d’informations personnelles</t>
  </si>
  <si>
    <t>Une fonction de mise à jour des informations personnelles, permettant aux utilisateurs autorisés de mettre à jour certaines informations personnelles les concernant dans l'annuaire d’école / d'établissement, DEVRAIT être proposé.</t>
  </si>
  <si>
    <t>UTI-IDO-PBL-03</t>
  </si>
  <si>
    <t>Gestion de la sécurité d’accès aux informations</t>
  </si>
  <si>
    <t>L’administrateur DOIT pouvoir paramétrer la liste des usagers "visibles" dans cet annuaire en fonction des droits de l'utilisateur consultant l’annuaire (on peut par exemple interdire aux élèves de consulter l'annuaire des enseignants).</t>
  </si>
  <si>
    <t>UTI-IDO-PBL-04</t>
  </si>
  <si>
    <t>Les utilisateurs autorisés DOIVENT pouvoir décider de restreindre la visibilité de certaines informations les concernant à certains usagers.</t>
  </si>
  <si>
    <t>UTI-IDO-PBL-05</t>
  </si>
  <si>
    <t>Transfert dans le carnet d’adresses personnel</t>
  </si>
  <si>
    <t>Une fonction permettant le transfert des adresses trouvées dans les pages blanches vers le carnet d’adresses de l’usager PEUT être proposée.</t>
  </si>
  <si>
    <t>UTI-IDO-PBL-06</t>
  </si>
  <si>
    <t>Recherche dans l’annuaire</t>
  </si>
  <si>
    <t>Les utilisateurs autorisés DEVRAIENT pouvoir effectuer des recherches dans l’annuaire selon différents critères et selon l'organisation de l’école/l'établissement.</t>
  </si>
  <si>
    <t>UTI-IDO-PBL-07</t>
  </si>
  <si>
    <t>Le service PEUT permettre aux administrateurs ENT et au personnel de direction d’exporter et d’importer les données Pages Blanches,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</si>
  <si>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UTI-IDO-PBL-08</t>
  </si>
  <si>
    <t>Le service PEUT permettre aux administrateurs et exploitants de l’ENT et au personnel de direction d’exporter et d’importer (individuellement ou en masse) les données de pages Blanches,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</si>
  <si>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UTI-IDO-REC-01</t>
  </si>
  <si>
    <t>Périmètre du service de recherche</t>
  </si>
  <si>
    <t>Tout utilisateur DOIT disposer d'un ou plusieurs services de recherche portant sur les données structurées auxquelles il a accès sur son ENT (pages Web, courriels, forums, cahier de textes, etc.).</t>
  </si>
  <si>
    <t>UTI-IDO-REC-02</t>
  </si>
  <si>
    <t>Une fonction permettant à l’utilisateur autorisé d’effectuer des recherches sur les données non structurées auxquelles il a accès sur son ENT (fichiers bureautiques, pièces jointes de courriels, fichiers multimedias…) PEUT être proposée.</t>
  </si>
  <si>
    <t>UTI-IDO-REC-03</t>
  </si>
  <si>
    <t>Outil de recherche</t>
  </si>
  <si>
    <t>Le service de recherche PEUT s’appuyer sur d’autres services de recherche (de fournisseurs tiers).</t>
  </si>
  <si>
    <t>UTI-IDO-REC-04</t>
  </si>
  <si>
    <t>Le service de recherche DEVRAIT être présent sur l’ensemble des pages de l’ENT, pour chaque usager.</t>
  </si>
  <si>
    <t>UTI-IDO-REC-05</t>
  </si>
  <si>
    <t>Critères de recherche</t>
  </si>
  <si>
    <t>Le service de recherche DEVRAIT pouvoir exploiter les métadonnées.</t>
  </si>
  <si>
    <t>UTI-IDO-REC-06</t>
  </si>
  <si>
    <t xml:space="preserve">Éditeur du moteur de recherche </t>
  </si>
  <si>
    <t>Le service de recherche DEVRAIT fonctionner en mode « plein texte ».</t>
  </si>
  <si>
    <t>UTI-IDO-GSI-01</t>
  </si>
  <si>
    <t>Tout utilisateur DEVRAIT pouvoir gérer ses signets (ajouter, modifier, organiser dans des dossiers), les partager en tout ou partie avec des utilisateurs ou des groupes.</t>
  </si>
  <si>
    <t>UTI-IDO-GSI-02</t>
  </si>
  <si>
    <t>Tout utilisateur DEVRAIT pouvoir importer ou exporter ses signets à partir ou vers des gestionnaires de signets les plus répandus. Le service DEVRAIT utiliser pour cela des formats standards quand ils existent ou, à défaut, des formats éprouvés et reconnus ou, le cas échéant, des formats ouverts, structurés, documentés et outillés.</t>
  </si>
  <si>
    <t>UTI-IDO-ARP-01</t>
  </si>
  <si>
    <t>Règle d’accès</t>
  </si>
  <si>
    <t>Les utilisateurs autorisés DOIVENT pouvoir accéder, depuis l’ENT, aux ressources pédagogiques éditoriales auxquelles ils peuvent prétendre.</t>
  </si>
  <si>
    <t xml:space="preserve">Accès aux ressources pédagogiques éditoriales </t>
  </si>
  <si>
    <t>UTI-IDO-ARP-02</t>
  </si>
  <si>
    <t>Organisation des points d’accès aux ressources</t>
  </si>
  <si>
    <t>Les utilisateurs autorisés DOIVENT disposer d’un espace présentant l’ensemble de leurs accès aux ressources pédagogiques éditoriales (cf. Médiacentre de l’ENT tel que décrit dans l’annexe opérationnelle).</t>
  </si>
  <si>
    <t>UTI-IDO-ARP-03</t>
  </si>
  <si>
    <t>Les utilisateurs autorisés DEVRAIENT pourvoir mettre à disposition des ressources pédagogiques à des groupes d’usagers, sous une forme organisée (par domaine disciplinaire ou transversal, par niveau, par thèmes des programmes, par éléments de progression etc.).</t>
  </si>
  <si>
    <t>UTI-IDO-GDO-01</t>
  </si>
  <si>
    <t xml:space="preserve">Périmètre du service </t>
  </si>
  <si>
    <t>Dans le premier degré, les utilisateurs autorisés PEUVENT accéder à des bases de données documentaires avec l'identification de l'ENT. Ces données proviennent de bases de données gérées par l’école au sein de son propre réseau ou d’écoles partenaires.</t>
  </si>
  <si>
    <t>Dans le second degré, les utilisateurs autorisés DEVRAIENT accéder à des bases de données documentaires avec l'identification de l'ENT. Ces données proviennent de bases de données gérées par l’établissement au sein de son propre réseau d’établissements partenaires.</t>
  </si>
  <si>
    <t>UTI-IDO-GDO-02</t>
  </si>
  <si>
    <t>Publication documentaire</t>
  </si>
  <si>
    <t>Dans le premier degré, les utilisateurs autorisés PEUVENT animer un espace de présentation des ressources numériques pour l'École disponibles (nouveautés, présentation thématique…).</t>
  </si>
  <si>
    <t>Dans le second degré, les utilisateurs autorisés DEVRAIENT pouvoir animer un espace de présentation des ressources numériques pour l'École disponibles (nouveautés, présentation thématique…).</t>
  </si>
  <si>
    <t>UTI-IDO-GDO-03</t>
  </si>
  <si>
    <t>Interrogation des bases de données des ressources numériques pour l'École</t>
  </si>
  <si>
    <t>Dans le premier degré, les utilisateurs autorisés PEUVENT interroger les bases de données des ressources numériques pour l'École et obtenir une synthèse de description (type, titre, auteur…) des documents et ouvrages.</t>
  </si>
  <si>
    <t>Dans le second degré, les utilisateurs autorisés DEVRAIENT pouvoir interroger les bases de données des ressources numériques pour l'École et obtenir une synthèse de description (type, titre, auteur …) des documents et ouvrages.</t>
  </si>
  <si>
    <t>UTI-IDO-GDO-04</t>
  </si>
  <si>
    <t>Dans le premier degré, les utilisateurs autorisés PEUVENT consulter les ressources numériques pour l'École proposées en ligne par l’école</t>
  </si>
  <si>
    <t>Dans le second degré, les utilisateurs autorisés DEVRAIENT pouvoir consulter les ressources numériques pour l'École proposées en ligne par l’établissement.</t>
  </si>
  <si>
    <t>UTI-IDO-GDO-05</t>
  </si>
  <si>
    <t>Réservation de ressources numériques pour l'École et gestion des comptes lecteurs</t>
  </si>
  <si>
    <t>Dans le premier degré, les utilisateurs autorisés PEUVENT avoir accès à un système de réservation des ressources numériques pour l'École et à l’état de leur compte emprunteur.</t>
  </si>
  <si>
    <t>Dans le second degré, les utilisateurs autorisés DEVRAIENT avoir accès à un système de réservation des ressources numériques pour l'École et à l’état de leur compte emprunteur.</t>
  </si>
  <si>
    <t>Cahier de textes / cahier journal</t>
  </si>
  <si>
    <t>La solution ENT DOIT proposer un service "Cahiers de textes / cahier journal".</t>
  </si>
  <si>
    <t>Cahier de texte / cahier journal</t>
  </si>
  <si>
    <t>Suivi individuel des élèves</t>
  </si>
  <si>
    <t>La solution ENT DEVRAIT proposer un service "Suivi individuel des élèves".</t>
  </si>
  <si>
    <t>UTI-AVE-EDT</t>
  </si>
  <si>
    <t>Dans le second degré, la solution ENT DEVRAIT proposer un service "Affichage de l'emploi du temps".</t>
  </si>
  <si>
    <t>Affichage de l'emploi du temps</t>
  </si>
  <si>
    <t>UTI-AVE-CLI</t>
  </si>
  <si>
    <t>Cahier de laison / de correspondance</t>
  </si>
  <si>
    <t>La solution ENT DEVRAIT proposer un service "Cahier de liaison / de correspondance".</t>
  </si>
  <si>
    <t>Cahier de liaison / de correspondance</t>
  </si>
  <si>
    <t>UTI-AVE-CDT-01</t>
  </si>
  <si>
    <t>Périmètre du service</t>
  </si>
  <si>
    <t>Dans le premier degré, chaque enseignant DOIT disposer d’un «cahier journal de l’enseignant».</t>
  </si>
  <si>
    <t>UTI-AVE-CDT-02</t>
  </si>
  <si>
    <t>L’ENT DOIT proposer un cahier de textes numérique pour toute classe ou groupe constitué d’élèves du second degré.</t>
  </si>
  <si>
    <t>UTI-AVE-CDT-03</t>
  </si>
  <si>
    <t>Les utilisateurs autorisés DOIVENT disposer d’un cahier de textes personnel.</t>
  </si>
  <si>
    <t>UTI-AVE-CDT-04</t>
  </si>
  <si>
    <t>Contenu du service</t>
  </si>
  <si>
    <t>Dans le premier degré, le cahier de textes de l’élève DOIT permettre de fournir aux utilisateurs autorisés les références des éléments qui seront à apprendre (leçons, poésies, autres travaux de mémorisation, travaux de recherche) et/ou leur consignation.</t>
  </si>
  <si>
    <t xml:space="preserve">Dans le second degré, le cahier de textes DOIT permettre de fournir à tout utilisateur autorisé des informations de natures différentes : date du jour, titre de la séance, descriptif de la séance, documents annexés, accès aux ressources pédagogiques associées, devoirs et travaux à effectuer à l’issue de la séance avec leurs dates de restitution, documents annexés aux devoirs et travaux.
Le cahier de textes DOIT permettre aux utilisateurs autorisés d’utiliser les données relatives aux emplois du temps des classes et groupes.
</t>
  </si>
  <si>
    <t>UTI-AVE-CDT-05</t>
  </si>
  <si>
    <t>Dans le premier degré, le cahier de textes personnel ou cahier journal de l’enseignant PEUT permettre aux utilisateurs autorisés de consigner leurs progressions et programmations, et le descriptif par journée des séances de classe.</t>
  </si>
  <si>
    <t>UTI-AVE-CDT-06</t>
  </si>
  <si>
    <t>Le contenu du cahier de textes personnel ou du cahier journal de l’enseignant DEVRAIT pouvoir être alimenté ou lié à partir de tout service de l’ENT.</t>
  </si>
  <si>
    <t>UTI-AVE-CDT-07</t>
  </si>
  <si>
    <t>Dans le second degré, les utilisateurs autorisés DEVRAIENT pouvoir alimenter le cahier de textes de la classe / groupe à partir de leur cahier de textes personnel.</t>
  </si>
  <si>
    <t>UTI-AVE-CDT-08</t>
  </si>
  <si>
    <t>Archivage des informations</t>
  </si>
  <si>
    <t>Les utilisateurs autorisés DEVRAIENT pouvoir archiver les informations saisies dans leur cahier de textes personnel, dans un fichier au format standard éditable (par exemple TXT, RTF, HTML, ODT).</t>
  </si>
  <si>
    <t>UTI-AVE-CDT-09</t>
  </si>
  <si>
    <t>Dans le second degré, le cahier de textes DEVRAIT être accessible par l'emploi du temps de la classe et par les groupes classes et disciplines.</t>
  </si>
  <si>
    <t>UTI-AVE-CDT-10</t>
  </si>
  <si>
    <t>Les utilisateurs autorisés DEVRAIENT pouvoir accéder à leurs cahiers de textes de l’année scolaire précédente.</t>
  </si>
  <si>
    <t>UTI-AVE-CDT-11</t>
  </si>
  <si>
    <t xml:space="preserve">Gestion des accès </t>
  </si>
  <si>
    <t>Dans le second degré, les utilisateurs autorisés DEVRAIENT disposer de droits spécifiques : accès en écriture (avec possibilité de modification), accès en lecture, visa du cahier de textes.</t>
  </si>
  <si>
    <t>UTI-AVE-CDT-12</t>
  </si>
  <si>
    <t>Dans le premier degré, une fonction permettant à certains utilisateurs (enseignants) d’ouvrir la visibilité du cahier journal de façon temporaire (de date à date) à certains autres usagers (inspecteurs, conseillers pédagogiques) PEUT être proposée.</t>
  </si>
  <si>
    <t>UTI-AVE-CDT-13</t>
  </si>
  <si>
    <t>Dans le second degré, une fonction permettant aux enseignants d’ouvrir de façon temporaire (de date à date) la visibilité de leur cahier de textes à certains autres usagers (inspecteurs, conseillers pédagogiques) PEUT être proposée.</t>
  </si>
  <si>
    <t>Les droits en écriture sur le cahier de textes ou cahier journal de l’enseignant DEVRAIENT pouvoir être partagés (par exemple lorsque deux enseignants enseignent dans la même classe ou le même groupe), délégués ou dupliqués temporairement (par exemple à un enseignant remplaçant).</t>
  </si>
  <si>
    <t>UTI-AVE-CDT-14</t>
  </si>
  <si>
    <t>Le service PEUT permettre aux enseignants du secondaire d’exporter et d’importer leur cahier de textes personnel,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</si>
  <si>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UTI-AVE-CDT-15</t>
  </si>
  <si>
    <t>Le service PEUT permettre aux enseignants du primaire d’exporter et d’importer leur cahier journal,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</si>
  <si>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UTI-AVE-CDT-16</t>
  </si>
  <si>
    <t>Le service PEUT permettre aux administrateurs et exploitants et aux utilisateurs habilités de l’ENT d’exporter et d’importer (individuellement ou en masse) le cahier de textes personnel des enseignants de secondaire,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</si>
  <si>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UTI-AVE-CDT-17</t>
  </si>
  <si>
    <t>Le service PEUT permettre aux administrateurs et exploitants et aux utilisateurs habilités de l’ENT d’exporter et d’importer (individuellement ou en masse) le cahier journal des enseignants de primaire,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</si>
  <si>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UTI-AVE-SIE-01</t>
  </si>
  <si>
    <t>Dans le second degré, l’ENT DOIT proposer ou permettre aux utilisateurs autorisés l’accès à la consultation des notes et des bulletins scolaires.</t>
  </si>
  <si>
    <t>UTI-AVE-SIE-02</t>
  </si>
  <si>
    <t>Suivi des compétences</t>
  </si>
  <si>
    <t>L’ENT DOIT proposer ou permettre aux utilisateurs autorisés l’accès aux outils de suivi des compétences.</t>
  </si>
  <si>
    <t>UTI-AVE-SIE-03</t>
  </si>
  <si>
    <t xml:space="preserve">Dans le second degré, l’ENT DEVRAIT proposer ou permettre aux utilisateurs autorisés la consultation ou la gestion des absences des élèves en respectant la confidentialité (recensement du nombre de demi-journées d'absences justifiées par un motif légitime). </t>
  </si>
  <si>
    <t>Dans le premier degré, l’ENT PEUT proposer ou permettre aux utilisateurs autorisés la consultation ou la gestion des absences des élèves en respectant la confidentialité (recensement du nombre de demi-journées d'absences justifiées par un motif légitime[1]).</t>
  </si>
  <si>
    <t>UTI-AVE-SIE-04</t>
  </si>
  <si>
    <t>Les motifs d’absence proposés DEVRAIENT proposer parmi les choix le motif « absence légitime »</t>
  </si>
  <si>
    <t>UTI-AVE-SIE-05</t>
  </si>
  <si>
    <t>Les données traitées DOIVENT être conservées une année, afin de couvrir l'année scolaire en cours.</t>
  </si>
  <si>
    <t>UTI-AVE-EDT-01</t>
  </si>
  <si>
    <t>L’ENT DOIT permettre aux utilisateurs autorisés d’accéder à l’emploi du temps de l’école / l’établissement.</t>
  </si>
  <si>
    <t>UTI-AVE-EDT-02</t>
  </si>
  <si>
    <t>Filtres</t>
  </si>
  <si>
    <t>L’emploi du temps DEVRAIT être visualisable par discipline, classe, groupe.</t>
  </si>
  <si>
    <t>UTI-AVE-EDT-03</t>
  </si>
  <si>
    <t>L’emploi du temps DEVRAIT être affiché à la semaine, à la quinzaine, au mois. L’affichage des disciplines et/ou des groupes ou classes (code couleur par exemple) DEVRAIT être personnalisé.</t>
  </si>
  <si>
    <t>UTI-AVE-EDT-04</t>
  </si>
  <si>
    <t>Informations complémentaires</t>
  </si>
  <si>
    <t>Dans le premier degré, une fonction permettant aux utilisateurs autorisés de visualiser à partir de l’emploi du temps les activités à réaliser (exemple : cahier de textes non renseigné, ou travail à rendre) PEUT être proposée.</t>
  </si>
  <si>
    <t>UTI-AVE-EDT-05</t>
  </si>
  <si>
    <t>Dans le second degré, les utilisateurs autorisés DEVRAIENT pouvoir visualiser à partir de l’emploi du temps les activités à réaliser (exemple : cahier de textes non renseigné, ou travail à rendre).</t>
  </si>
  <si>
    <t>UTI-AVE-EDT-06</t>
  </si>
  <si>
    <t>L’ENT PEUT proposer une fonctionnalité d’archivage des données d’emploi du temps. L’ENT PEUT proposer pour les utilisateurs habilités une fonctionnalité de consultation des données archivées.</t>
  </si>
  <si>
    <t>UTI-AVE-CLI-01</t>
  </si>
  <si>
    <t>Lorsque le service est proposé, le cahier de liaison ou le cahier de correspondance DOIVENT être accessibles en écriture par les utilisateurs autorisés (enseignants, parents, chef d’établissement ou directeur d’école, CPE) et accessibles en lecture par les élèves.</t>
  </si>
  <si>
    <t>UTI-AVE-CLI-02</t>
  </si>
  <si>
    <t>Notifications</t>
  </si>
  <si>
    <t>Une fonction permettant à tout utilisateur ayant accès au cahier de liaison ou cahier de correspondance de recevoir des notifications lorsque des ajouts ou des modifications seront effectuées DEVRAIT être proposée.</t>
  </si>
  <si>
    <t>UTI-AVE-CLI-03</t>
  </si>
  <si>
    <t>Lorsque le service est proposé, le service PEUT proposer une fonctionnalité d’archivage des données des cahiers de liaison et du cahier de correspondance. L’ENT PEUT proposer pour les utilisateurs habilités une fonctionnalité de consultation des données archivées.</t>
  </si>
  <si>
    <t>UTI-PPE-OAV</t>
  </si>
  <si>
    <t>Outils audio et vidéo</t>
  </si>
  <si>
    <t>La solution ENT DEVRAIT proposer un service "Outils audio et vidéo".</t>
  </si>
  <si>
    <t>10.4.4</t>
  </si>
  <si>
    <t>UTI-PPE-MUL</t>
  </si>
  <si>
    <t>Outils de création de contenus multimédias</t>
  </si>
  <si>
    <t>La solution ENT DEVRAIT proposer un service "Outils de création de contenus multimédias".</t>
  </si>
  <si>
    <t>Outils de création de contenus</t>
  </si>
  <si>
    <t>UTI-PPE-BUR</t>
  </si>
  <si>
    <t>La solution ENT DEVRAIT proposer un service "Outils bureautiques".</t>
  </si>
  <si>
    <t>UTI-PPE-CGP</t>
  </si>
  <si>
    <t>Dans le premier degré, la solution ENT DEVRAIT proposer un service "Construction et gestion de parcours pédagogiques".</t>
  </si>
  <si>
    <t>Dans le second degré, la solution ENT DOIT proposer un service "Construction et gestion de parcours pédagogiques".</t>
  </si>
  <si>
    <t>UTI-PPE-OAV-01</t>
  </si>
  <si>
    <t>Lecteur audio / vidéo</t>
  </si>
  <si>
    <t>Le service Outils audio et vidéo DEVRAIT disposer de lecteurs audio / vidéo en capacité de lire les formats plus utilisés.</t>
  </si>
  <si>
    <t>UTI-PPE-OAV-02</t>
  </si>
  <si>
    <t>Enregistrement audio / vidéo</t>
  </si>
  <si>
    <t>Tout utilisateur DEVRAIT pouvoir enregistrer un message audio ou vidéo, à condition de disposer d’un microphone ou une caméra, cet enregistrement étant effectué dans un format compatible avec les matériels nomades récents.</t>
  </si>
  <si>
    <t>UTI-PPE-OAV-03</t>
  </si>
  <si>
    <t>Tout utilisateur DEVRAIT pouvoir modifier un enregistrement audio/vidéo soit en réenregistrant la séquence soit en supprimant une ou plusieurs séquences de l’enregistrement soit en générant un nouvel enregistrement avec un ou plusieurs enregistrements déjà existants.</t>
  </si>
  <si>
    <t>UTI-PPE-OAV-04</t>
  </si>
  <si>
    <t>Enrichissement</t>
  </si>
  <si>
    <t>Tout utilisateur DEVRAIT pouvoir associer à tous les enregistrements audio/vidéo crées ou importés des informations complémentaires de type liens, tags, mots clés ou documents d’accompagnement.</t>
  </si>
  <si>
    <t>UTI-PPE-OAV-05</t>
  </si>
  <si>
    <t>Structuration du contenu</t>
  </si>
  <si>
    <t>Les fichiers audio/vidéo créés ou manipulés DEVRAIENT être structurés afin d’en faciliter l’utilisation par les autres services Utilisateur notamment par rapport au service de création de contenus multimédias.</t>
  </si>
  <si>
    <t>UTI-PPE-OAV-06</t>
  </si>
  <si>
    <t>Lorsque le service est proposé et que les productions des utilisateurs ne sont pas stockées dans un espace de stockage avec des capacités de sauvegarde et restauration, le service PEUT proposer cette fonctionnalité à l’aide de, soit des formats standards ou reconnus et éprouvés lorsqu’ils existent, soit des formats ouverts, structurés, documentés et outillés que la solution ENT DEVRAIT proposer.</t>
  </si>
  <si>
    <t>UTI-PPE-MUL-01</t>
  </si>
  <si>
    <t>Tout utilisateur DEVRAIT avoir accès à un outil de production de contenu multimédia.</t>
  </si>
  <si>
    <t>UTI-PPE-MUL-02</t>
  </si>
  <si>
    <t>Génération des contenus dans différents formats</t>
  </si>
  <si>
    <t>L’outil de création de contenu multimédia DEVRAIT permettre à tout utilisateur autorisé de générer des contenus (texte, images, son, vidéo, animations) selon différents formats standards du marché.</t>
  </si>
  <si>
    <t>UTI-PPE-MUL-03</t>
  </si>
  <si>
    <t>Création de ressources pédagogiques</t>
  </si>
  <si>
    <t>Les usagers autorisés DEVRAIENT avoir accès à des outils de constructions ressources pédagogiques interactives (exercices interactifs, scénarios classe virtuelle…).</t>
  </si>
  <si>
    <t>UTI-PPE-BUR-01</t>
  </si>
  <si>
    <t xml:space="preserve">Visionneuses </t>
  </si>
  <si>
    <t>Tout utilisateur DEVRAIT disposer d’outils pour visionner les formats bureautiques les plus utilisés.</t>
  </si>
  <si>
    <t>UTI-PPE-BUR-02</t>
  </si>
  <si>
    <t>Dans le premier degré, l’ENT PEUT proposer ou donner accès à des outils bureautiques en ligne pouvant produire des fichiers aux formats bureautiques les plus utilisés.</t>
  </si>
  <si>
    <t>Dans le second degré, l’ENT DEVRAIT proposer ou donner accès à des outils bureautiques en ligne pouvant produire des fichiers aux formats bureautiques les plus utilisés.</t>
  </si>
  <si>
    <t>(NA)</t>
  </si>
  <si>
    <t>10.4.5</t>
  </si>
  <si>
    <t>UTI-PPE-BUR-03</t>
  </si>
  <si>
    <t>Par défaut, la sauvegarde des fichiers produits avec ces outils DEVRAIT s'effectuer sur l'espace de stockage de l'utilisateur.</t>
  </si>
  <si>
    <t>UTI-PPE-BUR-04</t>
  </si>
  <si>
    <t>Éditeur scientifique</t>
  </si>
  <si>
    <t>S’il est proposé, le service Outils bureautiques DOIT disposer d’un éditeur scientifique.</t>
  </si>
  <si>
    <t>UTI-PPE-CGP-01</t>
  </si>
  <si>
    <t>Dans le premier degré, un outil de construction de parcours pédagogiques DEVRAIT être proposé aux utilisateurs autorisés.</t>
  </si>
  <si>
    <t>Dans le second degré, les utilisateurs autorisés DOIVENT accéder à un outil de construction de parcours pédagogiques.</t>
  </si>
  <si>
    <t>UTI-PPE-CGP-02</t>
  </si>
  <si>
    <t>Structuration</t>
  </si>
  <si>
    <t>Les utilisateurs autorisés DEVRAIENT pouvoir construire des parcours pédagogiques en créant ou agençant des séquences, sécables en modules et en étapes (exercices, documents, contenus importés).</t>
  </si>
  <si>
    <t>UTI-PPE-CGP-03</t>
  </si>
  <si>
    <t>Séquençage</t>
  </si>
  <si>
    <t>Les utilisateurs autorisés DEVRAIENT pouvoir organiser les étapes d’une séquence (prérequis, ordre de réalisation, passage par des étapes d’évaluation, d’échanges etc.).</t>
  </si>
  <si>
    <t>UTI-PPE-CGP-04</t>
  </si>
  <si>
    <t>Animation</t>
  </si>
  <si>
    <t>Les utilisateurs autorisés DEVRAIENT pouvoir animer un parcours de formation en utilisant des outils de tutorat, alimenter les parcours en agençant des ressources de nature différente (vidéos, questionnaires, animations, texte, etc.).</t>
  </si>
  <si>
    <t>UTI-PPE-CGP-05</t>
  </si>
  <si>
    <t>Suivi du parcours</t>
  </si>
  <si>
    <t>Les utilisateurs autorisés DEVRAIENT pouvoir utiliser des outils de suivi pour valider des parcours.</t>
  </si>
  <si>
    <t>UTI-PPE-CGP-06</t>
  </si>
  <si>
    <t>Affectation d’un parcours à un apprenant</t>
  </si>
  <si>
    <t>Les utilisateurs autorisés DEVRAIENT pouvoir affecter un parcours pédagogique à un utilisateur ou un groupe d’utilisateurs de niveaux différents.</t>
  </si>
  <si>
    <t>UTI-PPE-CGP-07</t>
  </si>
  <si>
    <t>Les utilisateurs autorisés DEVRAIENT disposer d’une restitution sur l’utilisation d’un parcours donné.</t>
  </si>
  <si>
    <t>UTI-PPE-CGP-08</t>
  </si>
  <si>
    <t>Import / export de données dans un format standard</t>
  </si>
  <si>
    <t>Le service DEVRAIT permettre aux utilisateurs habilités d’exporter et d’importer leurs parcours pédagogiques au format SCORM (ou son évolution xAPI).</t>
  </si>
  <si>
    <t>UTI-PPE-CGP-09</t>
  </si>
  <si>
    <t>Le service DEVRAIT permettre aux administrateurs et exploitants et aux utilisateurs habilités de l’ENT d’exporter et d’importer (individuellement ou en masse) les parcours pédagogiques créés par les utilisateurs dans le format SCORM (ou son évolution xAPI).</t>
  </si>
  <si>
    <t>UTI-PPE-CGP-10</t>
  </si>
  <si>
    <t>Le service PEUT permettre aux utilisateurs habilités d’exporter et d’importer leurs parcours pédagogiques au format IMS Common Cartridge.</t>
  </si>
  <si>
    <t>UTI-PPE-CGP-11</t>
  </si>
  <si>
    <t>Le service PEUT permettre aux administrateurs et exploitants et aux utilisateurs habilités de l’ENT d’exporter et d’importer (individuellement ou en masse) les parcours pédagogiques créés par les utilisateurs dans le format IMS Common Cartridge.</t>
  </si>
  <si>
    <t>UTI-UTL-GRP</t>
  </si>
  <si>
    <t>Gestion de groupes d'usager</t>
  </si>
  <si>
    <t>La solution ENT DOIT proposer un service "Gestion de groupes d’usagers".</t>
  </si>
  <si>
    <t>Gestion de groupes d'usagers</t>
  </si>
  <si>
    <t>UTI-UTL-ESF</t>
  </si>
  <si>
    <t>Espace de stockage et de partage de fichiers</t>
  </si>
  <si>
    <t>La solution ENT DOIT proposer un service "Espace de stockage et de partage de fichiers".</t>
  </si>
  <si>
    <t>UTI-UTL-PER</t>
  </si>
  <si>
    <t>Personnalisation de l’environnement utilisateur</t>
  </si>
  <si>
    <t>Dans le premier degré, la solution ENT DEVRAIT proposer un service "Personnalisation de l’environnement utilisateur".</t>
  </si>
  <si>
    <t>Dans le second degré, la solution ENT DOIT proposer un service "Personnalisation de l’environnement utilisateur".</t>
  </si>
  <si>
    <t>UTI-UTL-NOT</t>
  </si>
  <si>
    <t>UTI-UTL-NOT-01</t>
  </si>
  <si>
    <t>La solution ENT DEVRAIT proposer un service "Service de notification".</t>
  </si>
  <si>
    <t>UTI-UTL-RES</t>
  </si>
  <si>
    <t>Dans le second degré, la solution ENT DEVRAIT proposer un service "Réservation de salles et matériels".</t>
  </si>
  <si>
    <t>UTI-UTL-AID</t>
  </si>
  <si>
    <t>Aide</t>
  </si>
  <si>
    <t>La solution ENT DOIT proposer un service "Aide".</t>
  </si>
  <si>
    <t>UTI-UTL-GRP-01</t>
  </si>
  <si>
    <t>Création des groupes</t>
  </si>
  <si>
    <t>Les utilisateurs autorisés DOIVENT pouvoir créer des groupes d'utilisateurs, en désigner les membres et leurs droits sur les outils ou espaces mis à disposition du groupe, et fixer la durée d’existence du groupe.</t>
  </si>
  <si>
    <t>UTI-UTL-GRP-02</t>
  </si>
  <si>
    <t>Les utilisateurs autorisés DOIVENT pouvoir choisir les outils mis à disposition de chaque groupe (blogs, forum, liste de diffusion, espace de documents partagés, agenda, etc.) dans la limite des droits octroyés par l’administrateur.</t>
  </si>
  <si>
    <t>UTI-UTL-GRP-03</t>
  </si>
  <si>
    <t xml:space="preserve">Gestion par l’administrateur </t>
  </si>
  <si>
    <t>Une fonction permettant à l’administrateur de déterminer le nombre de groupes que les utilisateurs ou catégories d’utilisateurs peuvent créer PEUT être proposée.</t>
  </si>
  <si>
    <t>10.4.6</t>
  </si>
  <si>
    <t>UTI-UTL-GRP-04</t>
  </si>
  <si>
    <t>Gestion par l’administrateur</t>
  </si>
  <si>
    <t>L’administrateur DEVRAIT pouvoir paramétrer, par utilisateur ou catégorie d’utilisateurs, la liste des outils qu’ils pourront mettre à disposition des groupes qu’ils créeront et des quotas associés à ces outils (par exemple, taille de l’espace disque, de l’espace de documents partagés).</t>
  </si>
  <si>
    <t>UTI-UTL-GRP-05</t>
  </si>
  <si>
    <t>L’administrateur DEVRAIT pouvoir interdire l’accès au service gestion des groupes à certains utilisateurs.</t>
  </si>
  <si>
    <t>UTI-UTL-GRP-06</t>
  </si>
  <si>
    <t>Le service PEUT permettre aux utilisateurs habilités d’exporter et d’importer les groupes d’utilisateurs auxquels ils ont accès,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</si>
  <si>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UTI-UTL-GRP-07</t>
  </si>
  <si>
    <t>Le service PEUT permettre aux administrateurs et exploitants et aux utilisateurs habilités de l’ENT d’exporter et d’importer (individuellement ou en masse) les groupes d’usagers de l’ENT,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</si>
  <si>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UTI-UTL-ESF-01</t>
  </si>
  <si>
    <t xml:space="preserve">Organisation de l’espace de stockage </t>
  </si>
  <si>
    <t>Tout utilisateur DOIT pouvoir organiser une arborescence de dossiers et de sous-dossiers.</t>
  </si>
  <si>
    <t>Espace de stockage et de partage des fichiers</t>
  </si>
  <si>
    <t>UTI-UTL-ESF-02</t>
  </si>
  <si>
    <t>Tout utilisateur ou tout groupe d’utilisateurs DEVRAIT avoir accès à son espace de stockage de fichiers en ligne par l'intermédiaire de tout logiciel utilisant le WebDAV ou autre protocole équivalent.</t>
  </si>
  <si>
    <t>UTI-UTL-ESF-03</t>
  </si>
  <si>
    <t>Dans le premier degré, une fonction permettant à l’utilisateur, lorsqu'il est sur le réseau local de l’école, d’avoir accès à son espace de stockage vu comme un lecteur réseau PEUT être proposée.</t>
  </si>
  <si>
    <t>Dans le second degré, lorsqu'il est sur le réseau local de l'établissement, tout utilisateur DEVRAIT avoir accès à son espace de stockage vu comme un lecteur réseau.</t>
  </si>
  <si>
    <t>UTI-UTL-ESF-04</t>
  </si>
  <si>
    <t>Tout utilisateur DEVRAIT pouvoir sauvegarder directement (aussi simplement que sur un disque local) dans son espace de stockage en ligne des données à partir de tout service de l’ENT ou toute application locale le nécessitant.</t>
  </si>
  <si>
    <t>UTI-UTL-ESF-05</t>
  </si>
  <si>
    <t>Tout utilisateur DEVRAIT pouvoir placer et manipuler des documents, ou des fichiers audio/vidéo par glisser/déposer (et copier/coller) dans son arborescence.</t>
  </si>
  <si>
    <t>UTI-UTL-ESF-06</t>
  </si>
  <si>
    <t xml:space="preserve">Partage </t>
  </si>
  <si>
    <t>Pour chaque fichier ou dossier, tout utilisateur DOIT pouvoir accorder des droits d'accès à des usagers et des groupes (lecture, modification, suppression).</t>
  </si>
  <si>
    <t>UTI-UTL-ESF-07</t>
  </si>
  <si>
    <t>Gestion du volume de stockage</t>
  </si>
  <si>
    <t>Tout utilisateur DEVRAIT être averti lorsque le taux de remplissage de son espace de stockage dépasse un certain niveau.</t>
  </si>
  <si>
    <t>UTI-UTL-ESF-08</t>
  </si>
  <si>
    <t>Tout groupe d’utilisateurs DEVRAIT disposer d'un espace de stockage de fichiers partagé en ligne, paramétrable par le gestionnaire du groupe.</t>
  </si>
  <si>
    <t>UTI-UTL-ESF-09</t>
  </si>
  <si>
    <t xml:space="preserve">Antivirus </t>
  </si>
  <si>
    <t>Le service de stockage en ligne DEVRAIT apporter des fonctionnalités d'antivirus sur les fichiers.</t>
  </si>
  <si>
    <t>UTI-UTL-ESF-10</t>
  </si>
  <si>
    <t>Le service DOIT permettre aux utilisateurs habilités de sauvegarder et de restaurer le contenu de leur espace de stockage et de partage de fichiers.</t>
  </si>
  <si>
    <t>UTI-UTL-ESF-11</t>
  </si>
  <si>
    <t>Le service DOIT permettre aux utilisateurs habilités et aux administrateurs et exploitants de l’ENT de sauvegarder et de restaurer le contenu des espaces de stockage et de partage de fichiers des utilisateurs de l’ENT, que ce soit individuellement pour un utilisateur, pour un groupe d’utilisateur ou pour l’ensemble des utilisateurs de l’ENT (import / export en masse).</t>
  </si>
  <si>
    <t>UTI-UTL-PER-01</t>
  </si>
  <si>
    <t>Personnalisation vue groupe</t>
  </si>
  <si>
    <t xml:space="preserve">Des groupes d’utilisateurs DEVRAIENT pouvoir personnaliser la présentation graphique de l’ENT ainsi que ses services, dans la limite autorisée par l’école/l’établissement.
</t>
  </si>
  <si>
    <t xml:space="preserve">Personnalisation de l'environnement utilisateur </t>
  </si>
  <si>
    <t>UTI-UTL-PER-02</t>
  </si>
  <si>
    <t>Personnalisation vue usager</t>
  </si>
  <si>
    <t>Tout utilisateur DEVRAIT pouvoir personnaliser la présentation graphique de l’espace numérique de travail ainsi que ses services, dans la limite autorisée par l’école/l’établissement.</t>
  </si>
  <si>
    <t xml:space="preserve">Accès au service </t>
  </si>
  <si>
    <t>Tout utilisateur DEVRAIT avoir accès à un résumé des nouveautés (ressources, services) de l’ENT, généré automatiquement sur la page d’accueil de l’ENT et / ou via un courrier électronique et / ou SMS et / ou une notification sur un EIM.</t>
  </si>
  <si>
    <t>UTI-UTL-RES-01</t>
  </si>
  <si>
    <t xml:space="preserve">Création des éléments réservables </t>
  </si>
  <si>
    <t>Les utilisateurs autorisés DEVRAIENT créer, gérer et supprimer les éléments (salles et matériels) dans l’outil de réservation, sur les plages de disponibilité définies par l’établissement/école.</t>
  </si>
  <si>
    <t>UTI-UTL-RES-02</t>
  </si>
  <si>
    <t>Visualisation des réservations</t>
  </si>
  <si>
    <t>Les utilisateurs autorisés DEVRAIENT pourvoir visualiser les réservations des salles et matériels.</t>
  </si>
  <si>
    <t>UTI-UTL-RES-03</t>
  </si>
  <si>
    <t>Le service PEUT proposer une fonctionnalité d’archivage des données historiques de réservation et des données des réservations en cours pour les salles et les ressources matérielles de l’ENT. Le service PEUT proposer pour les utilisateurs habilités une fonctionnalité de consultation des données archivées.</t>
  </si>
  <si>
    <t>UTI-UTL-RES-04</t>
  </si>
  <si>
    <t>Le service PEUT permettre aux administrateurs et exploitants et aux utilisateurs habilités de l’ENT, et notamment à l’équipe de direction, d’exporter et d’importer (individuellement ou en masse) les données sur les salles et les ressources matérielles de l’école ou de l’établissement déclarées dans l’ENT,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</si>
  <si>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UTI-UTL-AID-01</t>
  </si>
  <si>
    <t>Outils d’aide</t>
  </si>
  <si>
    <t>Tout utilisateur DEVRAIT accéder à une aide contextuelle.</t>
  </si>
  <si>
    <t>UTI-UTL-AID-02</t>
  </si>
  <si>
    <t>Un guide utilisateur DOIT être proposé à l’ensemble des utilisateurs et être disponible en ligne.</t>
  </si>
  <si>
    <t>AAS-FED-01</t>
  </si>
  <si>
    <t>Fédération d’identités</t>
  </si>
  <si>
    <t>L'accord de fédération DOIT être mis en place par les porteurs de projet, en lien avec les différentes parties prenantes de la fédération.</t>
  </si>
  <si>
    <t>Authentification – Autorisation – SSO</t>
  </si>
  <si>
    <t>Annexe opérationelle</t>
  </si>
  <si>
    <t>2.2</t>
  </si>
  <si>
    <t>AAS-FED-02</t>
  </si>
  <si>
    <t>Les engagements suivants DOIVENT être pris par les fournisseurs d’identité et les fournisseurs de service :
- respect de l’objet et des règles communes de fonctionnement de la fédération ;
- gestion des identités et des autorisations selon des procédures formalisées et diffusées ;
- protection des données à caractère personnel ;
- respect de règles de sécurité ;
- utilisation des standards technologiques définis.</t>
  </si>
  <si>
    <t>AAS-FED-03</t>
  </si>
  <si>
    <t>Les engagements suivants DOIVENT être pris par les fournisseurs d’identité :
- gestion des moyens d’authentification ;
- obligation réglementaire de traçabilité.</t>
  </si>
  <si>
    <t>AAS-FED-04</t>
  </si>
  <si>
    <t xml:space="preserve">Les engagements suivants PEUVENT être définis pour les fournisseurs d’identité :
- définition, mise à jour et respect des données partagées ;
- définition le cas échéant d’une notion d’identifiant unique sur le périmètre de la fédération et de sa forme ;
- journalisation des usages du service d’identification / authentification.
</t>
  </si>
  <si>
    <t>AAS-FED-05</t>
  </si>
  <si>
    <t xml:space="preserve">La gouvernance de la fédération DOIT être assurée, notamment afin de :
- définir l’organisation de la fédération ;
- définir et faire vivre l’objet et les règles communes de fonctionnement de la fédération.
</t>
  </si>
  <si>
    <t>AAS-FED-06</t>
  </si>
  <si>
    <t>La fédération DOIT être administrée, notamment afin de :
- définir le statut administratif ;
- définir et distribuer les données partagées par tous les membres ;
- définir les orientations technologiques supportées (standards utilisés) et les règles de sécurité à suivre ;
- traiter les demandes d’inscription et de départ ;
- contrôler les engagements des membres de la fédération ;
- appliquer les évolutions des règles de fonctionnement.</t>
  </si>
  <si>
    <t>AAS-FED-07</t>
  </si>
  <si>
    <t>Les standards technologiques de la fédération DOIVENT être définis.</t>
  </si>
  <si>
    <t>AAS-PID-01</t>
  </si>
  <si>
    <t>Propagation des informations d'identité hors ENT</t>
  </si>
  <si>
    <t xml:space="preserve">Les attributs caractérisant les utilisateurs et nécessaires au contrôle des accès DOIVENT suivre un nommage et une sémantique communs au sein de la fédération.
Les moyens d’authentification partagés DOIVENT être définis de manière commune dans toute la fédération.
</t>
  </si>
  <si>
    <t>2.3</t>
  </si>
  <si>
    <t>AAS-PID-02</t>
  </si>
  <si>
    <t>Délégation d’authentification</t>
  </si>
  <si>
    <t xml:space="preserve">En cas de mise en œuvre d’une délégation d’authentification à un fournisseur d’identité externe, le portail de l’ENT DOIT être le point d’accès privilégié aux différents services de l’ENT.
Des liens DOIVENT être prévus entre l’ENT et les services externes afin de faciliter les usages.
</t>
  </si>
  <si>
    <t>AAS-GUI-01</t>
  </si>
  <si>
    <t>Propagation informations d'identité hors ENT / agent</t>
  </si>
  <si>
    <t>Propagation d’identité avec le guichet des agents : une seule donnée DOIT être échangée : l’adresse email académique - l’attribut transmis devant être nommé mail.</t>
  </si>
  <si>
    <t>2.4</t>
  </si>
  <si>
    <t>AAS-GUI-02</t>
  </si>
  <si>
    <t>Propagation informations d'identité hors ENT / élèves et parents</t>
  </si>
  <si>
    <t>Le vecteur d’identité transmis entre les services de propagation DOIT être nommé FrEduVecteur.</t>
  </si>
  <si>
    <t>AAS-GUI-03</t>
  </si>
  <si>
    <t>Propagation informations d'identité hors ENT / élèves</t>
  </si>
  <si>
    <t xml:space="preserve">Le vecteur d’identité élève DEVRAIT être de la forme :
profil|Nom|Prenom|eleveId|UaiEtab
</t>
  </si>
  <si>
    <t>AAS-GUI-04</t>
  </si>
  <si>
    <t>Propagation informations d'identité hors ENT / parents</t>
  </si>
  <si>
    <t xml:space="preserve">Le vecteur d’identité parent DEVRAIT être de la forme : 
profil|Nom|Prenom|eleveId|UaiEtab
</t>
  </si>
  <si>
    <t>AAS-GUI-05</t>
  </si>
  <si>
    <t>Propagation informations d'identité hors ENT</t>
  </si>
  <si>
    <t>La solution ENT DEVRAIT mettre en œuvre des traitements qui permettent d’identifier l’établissement auquel l’utilisateur peut accéder.</t>
  </si>
  <si>
    <t>AAS-IST-01</t>
  </si>
  <si>
    <t>Sécurité interfaçage service Tiers (SSO sans fédération d’identités)</t>
  </si>
  <si>
    <t>Les échanges de données autorisés dans le cadre d’un interfaçage de l’ENT avec un service Tiers DOIVENT respecter les règles associées à la catégorie du service tel que présentées au chapitre « Exigences et recommandations pour l’interfaçage entre l’ENT et les services Tiers » de l’annexe opérationnelle.</t>
  </si>
  <si>
    <t>2.5</t>
  </si>
  <si>
    <t>AAS-IST-02</t>
  </si>
  <si>
    <t>Sécurité interfaçage service Tiers de catégorie 1</t>
  </si>
  <si>
    <t>La solution ENT NE DOIT PAS transmettre d’information d’identité sur l’utilisateur à un service Tiers de catégorie 1.</t>
  </si>
  <si>
    <t>AAS-IST-03</t>
  </si>
  <si>
    <t>Sécurité interfaçage service Tiers de catégorie 2</t>
  </si>
  <si>
    <t xml:space="preserve">Les données que la solution ENT est autorisée à transmettre à un service Tiers de catégorie 2 afin d’assurer l’authentification et le contrôle d’accès sont :
- l’identifiant du projet ENT à partir duquel le service Tiers est appelé (code projet ENT tel que défini dans l’annexe opérationnelle) ;
- l’identifiant de l’établissement (code UAI) à partir duquel le service Tiers est appelé ;
- le profil de l’accédant, non associé à une identité (tel que défini dans l’annexe opérationnelle).
La solution ENT est autorisée à transmettre à un service Tiers de catégorie 2 d’autres attributs non associés à une identité ; la liste de ces attributs est donnée au chapitre « Recommandations pour l’interfaçage entre l’ENT et les services Tiers / Services de catégorie 2 » de l’annexe opérationnelle.
La solution ENT NE DOIT PAS transmettre d’autre donnée à un service Tiers de catégorie 2.
</t>
  </si>
  <si>
    <t>AAS-IST-04</t>
  </si>
  <si>
    <t>Sécurité interfaçage service Tiers de catégorie 3</t>
  </si>
  <si>
    <t xml:space="preserve">Les données que la solution ENT est autorisée à transmettre à un service Tiers de catégorie 3 afin d’assurer l’authentification et le contrôle d’accès sont :
- un identifiant unique par utilisateur mais qui ne permette pas d’être associé à l’identité de l’accédant (tel que défini dans l’annexe opérationnelle) ;
- l’identifiant du projet ENT à partir duquel le service Tiers est appelé (code projet ENT tel que défini dans l’annexe opérationnelle) ;
- l’identifiant de l’établissement (code UAI) à partir duquel le service Tiers est appelé ;
- le profil de l’accédant, non associé à une identité (tel que défini dans l’annexe opérationnelle).
La solution ENT est autorisée à transmettre à un service Tiers de catégorie 3 d’autres attributs non associés à une identité ; la liste de ces attributs est donnée au chapitre « Recommandations pour l’interfaçage entre l’ENT et les services Tiers / Services de catégorie 3 » de l’annexe opérationnelle.
La solution ENT NE DOIT PAS transmettre d’autre donnée à un service Tiers de catégorie 3.
</t>
  </si>
  <si>
    <t>AAS-IST-05</t>
  </si>
  <si>
    <t>Inscription préalable à un service Tiers de catégorie 4</t>
  </si>
  <si>
    <t xml:space="preserve">Lors de l’inscription préalable d’un utilisateur à ses services (process hors ENT), où l’utilisateur s’inscrit, le service Tiers peut demander à l’utilisateur des attributs afin de réaliser, par la suite, l’authentification, le contrôle d’accès ou la personnalisation. 
À cette occasion, le service Tiers DOIT faire mention des conditions générales d’accès au service en accord avec les formalités relatives au traitement de données à caractère personnel réalisées auprès de la CNIL.
</t>
  </si>
  <si>
    <t>AAS-IST-06</t>
  </si>
  <si>
    <t>Sécurité interfaçage service Tiers de catégorie 4</t>
  </si>
  <si>
    <t xml:space="preserve">Les données que la solution ENT est autorisée à transmettre à un service Tiers de catégorie 4 afin d’assurer l’authentification et le contrôle d’accès sont : 
- un identifiant unique par utilisateur mais qui ne permette pas d’être associé à l’identité de l’accédant (tel que défini dans l’annexe opérationnelle) ;
- l’identifiant du projet ENT à partir duquel le service Tiers est appelé (code projet ENT tel que défini dans l’annexe opérationnelle) ;
- l’identifiant de l’établissement (code UAI) à partir duquel le service Tiers est appelé;
La solution ENT NE DOIT PAS transmettre d’autre donnée à un service Tiers de catégorie 4.
</t>
  </si>
  <si>
    <t>AAS-IST-07</t>
  </si>
  <si>
    <t>Sécurité interfaçage service Tiers de catégorie 5</t>
  </si>
  <si>
    <t>Les informations d’identité qui peuvent être demandées à l’utilisateur lors de la première connexion, DOIVENT être déclarées préalablement dans la convention de service. 
Les informations d’identité DOIVENT être demandées au détail et dans la limite du nécessaire par rapport à la finalité du service Tiers (authentification, contrôle d’accès, personnalisation, suivi de l’utilisateur).</t>
  </si>
  <si>
    <t>AAS-IST-08</t>
  </si>
  <si>
    <t>Lors de la première connexion de l’utilisateur, lorsqu’il lui est demandé de fournir les informations le concernant, les conditions générales d’accès au service Tiers DOIVENT être explicitement précisées en accord avec les formalités relatives au traitement de données à caractère personnel réalisées auprès de la CNIL.</t>
  </si>
  <si>
    <t>AAS-IST-09</t>
  </si>
  <si>
    <t xml:space="preserve">Les informations d’identité NE DOIVENT PAS être transmises au service Tiers de façon automatique par l’ENT : l’ENT doit présenter à l’utilisateur la liste complète des informations d’identité demandées par le service Tiers et DOIT demander à l’utilisateur son consentement.
L’utilisateur DOIT avoir le choix de transmettre ou non ses informations d’identité. </t>
  </si>
  <si>
    <t>AAS-IST-10</t>
  </si>
  <si>
    <t>Convention de service</t>
  </si>
  <si>
    <t>Concernant l’interopérabilité de la solution ENT avec des services Tiers, une convention de service DOIT être élaborée afin que les rôles respectifs, les engagements et les modalités de traitement des données à caractère personnel des acteurs soient précisément définis.</t>
  </si>
  <si>
    <t>AAS-IST-11</t>
  </si>
  <si>
    <t>La convention de service DOIT comporter la liste des parties concernées, par exemple :
- le responsable de traitement de l’ENT (chef d’établissement, IA-DASEN) dans le cas de transmission de données à caractère personnel;
- le(s) responsable(s) de la mise en œuvre du projet ENT (collectivités, services académiques);
- le responsable du service Tiers.
La convention de service DOIT comporter le rôle de chacun :
- responsable de traitement ;
- fournisseur d’identité;
- fournisseur de service.</t>
  </si>
  <si>
    <t>AAS-IST-12</t>
  </si>
  <si>
    <t>L’organisation entre les différentes parties DOIT être précisée dans la convention de service.
En particulier, elle fera apparaître : 
- les moyens mis en œuvre pour assurer la coordination entre les différentes parties ; 
- les conditions d’adhésion et de retrait du fournisseur d’identité ;
- les conditions d’adhésion et de retrait du responsable du service Tiers ;
- les relations entre membres : définition des relations bilatérales acceptées entre un fournisseur de service et un fournisseur d’identité ;
- la définition des documents de référence (dont les documents d’architecture technique).</t>
  </si>
  <si>
    <t>AAS-IST-13</t>
  </si>
  <si>
    <t>La convention de service DOIT préciser les engagements des différents acteurs, à savoir :
- les responsabilités communes ;
- les engagements des fournisseurs d’identité ;
- les engagements des fournisseurs de service ;
- les engagements des administrateurs de la solution ENT ;
- la durée de l’accord et les conditions de rupture et de renouvellement.</t>
  </si>
  <si>
    <t>AAS-IST-14</t>
  </si>
  <si>
    <t>La convention de service DOIT faire apparaître les conditions (qualité de service par exemple) et modalités d’accès et de retrait d’un utilisateur à un service Tiers, notamment, celle-ci mentionnera les éléments suivants :
- accès / retrait d’un utilisateur de sa propre initiative (via l’ENT, via un formulaire en ligne à la première connexion…) ;
- accès / retrait d’un utilisateur par un tiers (directeur d’école, chef d’établissement, administrateur de l’ENT…) ;
- durée de conservation, récupération et suppression des données à caractère personnel dont les données produites dans les services Tiers.</t>
  </si>
  <si>
    <t>AAS-IST-15</t>
  </si>
  <si>
    <t>La convention de service DOIT stipuler clairement les données nécessaires devant être transmises afin d’assurer l’authentification et le contrôle d’accès et indispensables au fonctionnement du service Tiers ainsi que les destinataires et la finalité du traitement de données à caractère personnel le cas échéant en respectant les données autorisées selon la catégorie du service Tiers définies dans l’annexe opérationnelle et les dispositions légales et réglementaires en vigueur.</t>
  </si>
  <si>
    <t>AAS-IST-16</t>
  </si>
  <si>
    <t>La convention de service DOIT préciser la capacité d’un des acteurs du projet à sous-traiter tout ou partie de ses activités. Le cas échéant, les conditions, devoirs et responsabilités relatifs à cette sous-traitance DOIVENT être précisés dans la convention</t>
  </si>
  <si>
    <t>EXP-01</t>
  </si>
  <si>
    <t>Contractualisation</t>
  </si>
  <si>
    <t>Les objectifs de qualité de service DOIVENT être déclinés sous forme d’engagements personnalisés fixés à chacun des acteurs et contractants en fonction de leur domaine de responsabilité</t>
  </si>
  <si>
    <t>3.2</t>
  </si>
  <si>
    <t>EXP-02</t>
  </si>
  <si>
    <t>La maîtrise d’ouvrage du projet ENT DEVRAIT limiter le nombre de contrats passés avec des prestataires extérieurs, à charge pour ces derniers de sous-traiter des tâches spécifiques à d’éventuels partenaires</t>
  </si>
  <si>
    <t>EXP-03</t>
  </si>
  <si>
    <t>Une clause de réversibilité et une obligation de mise à disposition des documentations actualisées DOIVENT être prévues au contrat avec l’intégrateur/éditeur initial</t>
  </si>
  <si>
    <t>EXP-04</t>
  </si>
  <si>
    <t>La maintenance PEUT être confiée à un acteur différent de l’intégrateur/éditeur initial lorsque la mise en œuvre de la solution ENT est stabilisée</t>
  </si>
  <si>
    <t>3.3</t>
  </si>
  <si>
    <t>EXP-05</t>
  </si>
  <si>
    <t>Responsabilités</t>
  </si>
  <si>
    <t>Toutes les activités d’exploitation PEUVENT être confiées à l’hébergeur/exploitant, y compris toutes celles relatives à l’exploitation des services applicatifs (ex : maintenance des bases de données…)</t>
  </si>
  <si>
    <t>EXP-06</t>
  </si>
  <si>
    <t>L’intégrateur/éditeur/mainteneur DOIT produire une étude de dimensionnement qui indique les conditions dans lesquelles il garantit la qualité de service demandée compte tenu de la volumétrie et des exigences du projet ENT.</t>
  </si>
  <si>
    <t>EXP-07</t>
  </si>
  <si>
    <t>Prévention des risques</t>
  </si>
  <si>
    <t>Des campagnes de tests de performance DEVRAIENT être menées avant la mise en production de nouvelles versions applicatives.</t>
  </si>
  <si>
    <t>EXP-08</t>
  </si>
  <si>
    <t>L’exploitation et la maintenance de la solution ENT PEUVENT être confiées au même prestataire.</t>
  </si>
  <si>
    <t>EXP-09</t>
  </si>
  <si>
    <t>Propriété des matériels et logiciels</t>
  </si>
  <si>
    <t>Si du matériel ou des logiciels faisant partie de la solution ENT sont la propriété du porteur de projet, ce dernier DOIT donner aux exploitants et mainteneurs l’accès au support prévu dans les contrats de maintenance signés pour ces logiciels ou matériels</t>
  </si>
  <si>
    <t>EXP-10</t>
  </si>
  <si>
    <t>Si les composants matériels et logiciels sont la propriété d’un prestataire engagé sur un niveau de qualité de service dans un contexte technique et fonctionnel et sur une volumétrie d’utilisation définie dans le contrat, le prestataire DOIT alerter suffisamment à l’avance la maîtrise d’ouvrage du projet ENT de la nécessité de faire évoluer les composants logiciels et matériels pour maintenir une qualité de service élevée et DOIT indiquer ses recommandations d’évolutions de la solution ENT</t>
  </si>
  <si>
    <t>EXP-11</t>
  </si>
  <si>
    <t>Si les composants matériels et logiciels sont la propriété d’un prestataire responsable de l’évolution des composants logiciels et matériels, le mode de financement de ce prestataire DOIT dans ce cas être adapté en conséquence.</t>
  </si>
  <si>
    <t>EXP-12</t>
  </si>
  <si>
    <t>Si les droits patrimoniaux des développements spécifiques des services applicatifs ne sont pas transférés à la maîtrise d’ouvrage du projet ENT (cas notamment des offres SaaS), le contrat DOIT contenir une clause permettant d’assurer la pérennité de l’ENT en cas de défaillance du prestataire ou arrêt de maintenance des logiciels (dépôt des sources, accès aux sources…)</t>
  </si>
  <si>
    <t>EXP-13</t>
  </si>
  <si>
    <t>Tout contrat avec un prestataire extérieur DOIT pouvoir être résilié pour manquement de l’une ou l’autre des parties ou pour non-respect chronique des niveaux de service contractualisés.</t>
  </si>
  <si>
    <t>EXP-14</t>
  </si>
  <si>
    <t>Le contrat DOIT exiger une garantie de bonne fin, en fin de marché ou après résiliation, incluant une clause de réversibilité.</t>
  </si>
  <si>
    <t>EXP-15</t>
  </si>
  <si>
    <t>Le contrat DOIT établir clairement les domaines de responsabilité, les objectifs de qualité de service et les indicateurs de mesure associés.</t>
  </si>
  <si>
    <t>EXP-16</t>
  </si>
  <si>
    <t>plateforme</t>
  </si>
  <si>
    <t>Un cloisonnement de la plateforme de production DOIT être mis en place afin d’empêcher le moindre accès aux données de la solution ENT à partir des autres plateformes</t>
  </si>
  <si>
    <t>EXP-17</t>
  </si>
  <si>
    <t>Les tests fonctionnels DOIVENT inclure des scénarios mettant en évidence le fonctionnement correct de la solution ENT en interaction avec les composants de son écosystème : sources externes de données de la solution ENT (AAF, SAPIA, annuaire de la collectivité, etc.), Gestionnaire d’accès aux ressources, services Tiers (fournisseurs de ressources, services locaux d’écoles ou d’établissements, services en ligne de l’Éducation nationale, de la collectivité, etc.), fournisseurs d’identité externes, autres solutions ENT...</t>
  </si>
  <si>
    <t>EXP-18</t>
  </si>
  <si>
    <t>L’intégrateur/l’éditeur DOIT mettre au point une procédure de réversibilité destinée à permettre un changement de titulaire pour la maintenance de la solution ENT, à en renforcer ainsi le niveau de maintenabilité et à en garantir la pérennité</t>
  </si>
  <si>
    <t>3.4</t>
  </si>
  <si>
    <t>EXP-19</t>
  </si>
  <si>
    <t>La maintenance corrective et certaines opérations de maintenance préventive, telles que les mises à jour des patchs de sécurité, des signatures anti-virus et des actions préventives de maîtrise des performances, DOIVENT faire l’objet de forfaits sur la base des niveaux d’engagement de qualité de service souhaités.</t>
  </si>
  <si>
    <t>EXP-20</t>
  </si>
  <si>
    <t>Des unités d’œuvre DEVRAIENT être introduites dans le contrat pour la réalisation des autres activités de maintenance, afin de garantir une bonne réactivité du titulaire et la maîtrise des coûts.</t>
  </si>
  <si>
    <t>EXP-21</t>
  </si>
  <si>
    <t>Maintenance</t>
  </si>
  <si>
    <t>Des processus permettant la fiabilisation de la mise en production, la maintenabilité et la minimisation des coupures de service DOIVENT être définis et appliqués.</t>
  </si>
  <si>
    <t>EXP-22</t>
  </si>
  <si>
    <t>Toute mise en production, même d’une évolution mineure, DOIT faire l’objet de tests préalables, excepté dans de très rares cas où l’urgence prime (alerte importante de sécurité…).</t>
  </si>
  <si>
    <t>EXP-23</t>
  </si>
  <si>
    <t>Si des changements planifiables impactent la disponibilité de l’ENT lors de périodes d’utilisation ou les modes opératoires des utilisateurs, ces derniers DOIVENT être prévenus au préalable.</t>
  </si>
  <si>
    <t>EXP-24</t>
  </si>
  <si>
    <t>Mise en exploitation</t>
  </si>
  <si>
    <t>La mise en production d’une solution ENT ou d’une évolution majeure ou d’un changement survenu après la mise en exploitation DOIT être précédée par une phase de tests et de recette chargée de valider la solution à déployer, les procédures et outils de mise en exploitation et d’exploitation</t>
  </si>
  <si>
    <t>EXP-25</t>
  </si>
  <si>
    <t>Livrables</t>
  </si>
  <si>
    <t>Les livrables fournis lors des phases du cycle de vie de projet d’intégration DOIVENT au minimum se composer de :
- documentations d’architecture et de spécifications techniques et fonctionnelles ;
- documentation du dimensionnement de la plateforme, dossiers d’exploitation et toute autre documentation nécessaire à la maintenance de la solution ENT (la fourniture de ces livrables à la maîtrise d’ouvrage n’est pas obligatoire dans le cas d’une solution proposée en mode SaaS) ;
- procédures de mise en exploitation et documentations associées : procédure d’installation et/ou de migration, procédures de retour arrière, procédures de vérification du bon fonctionnement après installation ou migration (la fourniture de ces livrables à la maîtrise d’ouvrage n’est pas obligatoire dans le cas d’une solution proposée en mode SaaS) ;
- procédures d’exploitation et documentations associées, notamment surveillance, procédures d’installation et de relance unitaire des services, procédures de reconstitution ou remise en ordre de tout ou partie de la plateforme, procédures de sauvegardes et de restauration, analyses de traces, aide au diagnostic (la fourniture de ces livrables à la maîtrise d’ouvrage n’est pas obligatoire dans le cas d’une solution proposée en mode SaaS) ;
- documentations de tests et résultats des tests effectués ;
- notes de version pour les maintenances correctives et évolutives (qui peuvent être communiquées aux utilisateurs après la mise en œuvre de la version)</t>
  </si>
  <si>
    <t>EXP-26</t>
  </si>
  <si>
    <t>Le mainteneur et l’exploitant DOIVENT garantir la mise à jour de l’ensemble de ces livrables lors de toute action d’évolution</t>
  </si>
  <si>
    <t>EXP-27</t>
  </si>
  <si>
    <t>Le processus d’évolution des documents DOIT être inscrit dans celui de la gestion des changements.</t>
  </si>
  <si>
    <t>EXP-28</t>
  </si>
  <si>
    <t>Les consignes d’exploitation DOIVENT être enrichies au cours de la phase d’exploitation à partir des retours d’expérience dans les domaines de la résolution d’incidents et de la remise en service : optimisation, simplification, etc.</t>
  </si>
  <si>
    <t>EXP-29</t>
  </si>
  <si>
    <t>Tests</t>
  </si>
  <si>
    <t>Toute mise en production d’une version majeure ou tout changement DOIT faire l’objet de tests préalables sur au moins une plateforme, selon un processus adapté à chacune des typologies d’évolution.</t>
  </si>
  <si>
    <t>EXP-30</t>
  </si>
  <si>
    <t>Les tests et la stratégie de tests DOIVENT être documentés y compris les scénarios de tests de non régression.</t>
  </si>
  <si>
    <t>EXP-31</t>
  </si>
  <si>
    <t>Lors de changements moyens ou majeurs, un plan de tests DOIT être établi par le mainteneur.</t>
  </si>
  <si>
    <t>EXP-32</t>
  </si>
  <si>
    <t>Seules les évolutions réalisées dans le cadre de la maintenance corrective et une partie des opérations de maintenance préventive PEUVENT ne pas faire l’objet de recette formelle (VABF et VSR).</t>
  </si>
  <si>
    <t>EXP-33</t>
  </si>
  <si>
    <t>Toutes les procédures de mise en exploitation DOIVENT être testées.</t>
  </si>
  <si>
    <t>EXP-34</t>
  </si>
  <si>
    <t>Les tests de non-régression et la stratégie de test DOIVENT, si nécessaire, évoluer en fonction des incidents rencontrés en exploitation et des retours d’expérience.</t>
  </si>
  <si>
    <t>EXP-35</t>
  </si>
  <si>
    <t>Des tests de performance DOIVENT permettre de calibrer la plateforme avant une mise en exploitation, d’optimiser les paramétrages et d’affiner le dossier de dimensionnement de la plateforme.</t>
  </si>
  <si>
    <t>EXP-36</t>
  </si>
  <si>
    <t>La durée de batch éventuels DOIT être estimée afin d’optimiser la planification de leur exécution, pendant les périodes de faible charge.</t>
  </si>
  <si>
    <t>EXP-37</t>
  </si>
  <si>
    <t>Déploiement</t>
  </si>
  <si>
    <t>La mise en exploitation initiale d’une solution ENT DEVRAIT se faire progressivement (exemple : déploiement pilote, déploiement généralisé dans un nombre limité d’établissements, généralisation progressive ou groupée dans les autres établissements).</t>
  </si>
  <si>
    <t>EXP-38</t>
  </si>
  <si>
    <t>Un déploiement NE DEVRAIT PAS être planifié lors des périodes critiques ou de forte affluence.</t>
  </si>
  <si>
    <t>EXP-39</t>
  </si>
  <si>
    <t>Pour différentes raisons, la maintenance et/ou l’exploitation de la solution ENT doivent pouvoir être transférées à un nouveau partenaire (en fin de marché ou de manière anticipée dans le cas d’une résiliation). Les modalités de réversibilité DOIVENT être définies dans les contrats.</t>
  </si>
  <si>
    <t>EXP-40</t>
  </si>
  <si>
    <t>La maîtrise d’ouvrage du projet ENT DEVRAIT demander au nouveau titulaire d’établir, avant la fin de la phase de réversibilité, une analyse de risques argumentée.</t>
  </si>
  <si>
    <t>EXP-41</t>
  </si>
  <si>
    <t xml:space="preserve">Le plan de réversibilité DOIT décrire :
- l’organisation à mettre en place ;
- la répartition des responsabilités ;
- la structuration de cette phase (étapes, relations entre les étapes et conditions de fin d’étape) ;
- les éléments de délais et de contraintes de planning ;
- la description de l’assistance administrative et technique et du transfert de compétences ;
- la liste des éléments à transférer et les modalités de transfert.
- l'ensemble des traitements appliqués aux données provenant de comptes supprimés ou en instance de suppression ;
- les données de l’ENT éligibles à la reprise dans le cas où le plan de réversibilité comporterait des changements à risque pour l’intégrité de ces données (par exemple un changement de solution ENT ou un changement d’hébergement).
</t>
  </si>
  <si>
    <t>EXP-42</t>
  </si>
  <si>
    <t>Le plan de réversibilité DEVRAIT être vérifié de manière périodique ou lors de changements importants. La réversibilité peut aussi être mise en œuvre lors d'un changement de solution applicative sans changement de prestataire pour des raisons de maintenance et d'exploitation.</t>
  </si>
  <si>
    <t>EXP-43</t>
  </si>
  <si>
    <t>Le plan de réversibilité DEVRAIT être vérifié de manière périodique ou lors de changements importants.</t>
  </si>
  <si>
    <t>EXP-44</t>
  </si>
  <si>
    <t>Dans le cas où le plan de réversibilité induit un changement présentant un risque sur l’intégrité des données de l’ENT (changement de solution ENT, changement d’hébergement, changement de l’exploitant, changement de l’hébergeur…), le nouveau mainteneur DOIT garantir l’intégrité des données de l’ENT. Pour cela, il PEUT exploiter les capacités d’import / export des solutions ENT.</t>
  </si>
  <si>
    <t>EXP-45</t>
  </si>
  <si>
    <t>En cas d’application de la clause de réversibilité, s’il existe un risque pour les données de l’ENT et que l’ancien mainteneur n’a pas d’engagement pour la mise à disposition des données de l’ENT pour leur reprise, le nouveau mainteneur DEVRAIT estimer les charges associées à la migration des données éligibles à la reprise.</t>
  </si>
  <si>
    <t>EXP-46</t>
  </si>
  <si>
    <t>Changement de solution ENT</t>
  </si>
  <si>
    <t>En cas de changement de la solution d’un projet ENT, la nouvelle solution DEVRAIT permettre aux utilisateurs de retrouver leurs données (éligibles à la reprise) dans l’ENT dans les mêmes conditions d’exploitabilité que dans l’ancienne solution.</t>
  </si>
  <si>
    <t>EXP-47</t>
  </si>
  <si>
    <t>S’agissant d’un changement de marché ENT, le nouvel intégrateur/éditeur/mainteneur DEVRAIT prendre l’engagement de la reprise dans la nouvelle solution des données existantes et ce, dans un délai raisonnable (à estimer par le nouvel intégrateur/éditeur/mainteneur en fonction de la taille du projet et de la volumétrie des données concernées). Si l’ancien intégrateur/éditeur/mainteneur n’a pas d’engagement pour mettre à disposition du projet les données éligibles à la reprise, il sera nécessaire de prévoir cette activité comme prérequis dans le nouveau marché.</t>
  </si>
  <si>
    <t>EXP-48</t>
  </si>
  <si>
    <t>S’agissant d’un renouvellement de marché ENT ou d’un changement de solution au sein du même marché, l’intégrateur/éditeur/mainteneur actuel DEVRAIT prendre l’engagement de la migration des données éligibles à la reprise depuis l’ancienne solution vers la nouvelle solution.</t>
  </si>
  <si>
    <t>EXP-49</t>
  </si>
  <si>
    <t>Afin d’anticiper des futurs changements de solution ENT, l’intégrateur/éditeur/mainteneur de la nouvelle solution DEVRAIT être en mesure, pendant la durée du marché, de mettre à disposition du projet toutes les données éligibles à la reprise, et ce dans un format standard ou reconnu et éprouvé s’il existe et est adapté ou, à défaut, dans un format ouvert, structuré, documenté et outillé. Cette mise à disposition DEVRAIT être faite dans un délai raisonnable (à estimer selon la volumétrie des données).</t>
  </si>
  <si>
    <t>EXP-50</t>
  </si>
  <si>
    <t>En cas de changement d’ENT, l’intégrateur/éditeur/mainteneur de la nouvelle solution DEVRAIT s'engager à fournir la documentation complète des formats d'import et d'export utilisés et supportés par la solution ENT mise en œuvre sur le projet.</t>
  </si>
  <si>
    <t>EXP-51</t>
  </si>
  <si>
    <t>En cas de développement spécifique nécessaire pour assurer la reprise dans la nouvelle solution de certaines données éligibles, l’intégrateur/éditeur/mainteneur de la nouvelle solution DEVRAIT s'appuyer sur la documentation fournie par les éditeurs ENT. L’intégrateur/éditeur/mainteneur DEVRAIT s'appuyer pour ces développements sur les capacités d'import / export de données de la solution ou développer des fonctionnalités spécifiques.</t>
  </si>
  <si>
    <t>EXP-52</t>
  </si>
  <si>
    <t>En cas de développement spécifique nécessaire pour assurer la migration de certaines données éligibles à la reprise, l’intégrateur/éditeur/mainteneur en charge de la nouvelle solution DEVRAIT fournir dans sa proposition une estimation financière et de charge de travail pour ce développement en cas de réversibilité, de changement de solution ou de changement d'année scolaire (si elle n'est pas prise en compte nativement par la solution ENT proposée).</t>
  </si>
  <si>
    <t>EXP-53</t>
  </si>
  <si>
    <t>GARPersonIdentifiant</t>
  </si>
  <si>
    <t>En cas de changement de solution ENT, le GARPersonIdentifiant DOIT être conservé pour tous les comptes utilisateurs pour lesquels il est défini</t>
  </si>
  <si>
    <t>EXP-54</t>
  </si>
  <si>
    <t>En cas de changement de solution ENT, l’intégrateur/éditeur/mainteneur de la nouvelle solution ENT DOIT s’assurer que le GARPersonIdentifiant de chaque compte utilisateur est bien récupéré et associé au compte dans la nouvelle solution lors de la reprise de données depuis l’ancienne solution.</t>
  </si>
  <si>
    <t>EXP-55</t>
  </si>
  <si>
    <t>En cas d’application du plan de réversibilité, le nouveau prestataire (intégrateur/éditeur/mainteneur) DOIT garantir le maintien de l’association des GARPersonIdentifiant et des comptes utilisateurs dans l’ENT.</t>
  </si>
  <si>
    <t>EXP-56</t>
  </si>
  <si>
    <t>Un utilisateur DOIT conserver le même GARPersonIdentifiant tant qu’il reste dans le même projet ENT.</t>
  </si>
  <si>
    <t>EXP-57</t>
  </si>
  <si>
    <t>En cas de suppression d’un compte dans l’ENT, le GARPersonIdentifiant NE DOIT jamais être réattribué à un autre utilisateur sauf s’il s’agit d’un utilisateur qui revient dans l’ENT et que le projet ENT autorise sa réattribution.</t>
  </si>
  <si>
    <t>NOM-01</t>
  </si>
  <si>
    <t>Nomenclatures</t>
  </si>
  <si>
    <t>Chaque projet ENT DOIT être identifié par un code unique sur le périmètre national respectant la nomenclature définie dans l’annexe opérationnelle du SDET.</t>
  </si>
  <si>
    <t>4.2</t>
  </si>
  <si>
    <t>NOM-02</t>
  </si>
  <si>
    <t>Chaque catégorie de profil de l’accédant DOIT être identifiée par un code unique sur le périmètre national respectant la nomenclature définie dans l’annexe opérationnelle du SDET.</t>
  </si>
  <si>
    <t>4.7</t>
  </si>
  <si>
    <t>ANN-01</t>
  </si>
  <si>
    <t>L’annuaire ENT pour le premier degré DOIT respecter les indications portées par les documents l’ensemble annuaire du SDET :
- les spécifications de l’annuaire ENT pour le premier degré ;
- l’annexe 1 – dictionnaire des données ENT premier degré (format tableur) ;
- l’annexe 1bis – alimentation depuis le SI du MEN pour le premier degré ;
- l’annexe 5 – exploitation et exploitabilité du service annuaire ENT.</t>
  </si>
  <si>
    <t>Ensemble annuaire</t>
  </si>
  <si>
    <t>ANN-02</t>
  </si>
  <si>
    <t>L’annuaire ENT pour le second degré DOIT respecter les indications portées par les documents l’ensemble annuaire du SDET :
- le cahier des charges de l’annuaire ENT pour le second degré ;
- l’annexe 2 – caractérisation des personnes et des structures ;
- l’annexe 3 – schéma LDAP et nomenclatures ;
- l’annexe 4 – alimentation depuis le SI du MEN et depuis d’autres SI externes pour le second degré ;
- l’annexe 4 bis – alimentation depuis le SI du MEN et depuis d’autres SI externes pour le second degré (format tableur) ;
- l’annexe 5 – exploitation et exploitabilité du service annuaire ENT.</t>
  </si>
  <si>
    <t>EXPANN-01</t>
  </si>
  <si>
    <t>Gestion du système et procédures d’exploitation / cahier d’exploitation</t>
  </si>
  <si>
    <t>L’éditeur/intégrateur DOIT fournir à l’exploitant un dossier d’exploitation contenant l’ensemble des informations lui permettant d’assurer le service : processus à lancer, contraintes d’enchaînement, liste des commandes, codes erreur avec leur signification et les procédures à suivre pour les traiter, sondes et indicateurs disponibles, etc.</t>
  </si>
  <si>
    <t>annexe 5</t>
  </si>
  <si>
    <t>EXPANN-02</t>
  </si>
  <si>
    <t>L’hébergeur/exploitant DOIT rédiger un cahier d’exploitation, décliné de celui de l’éditeur/intégrateur, adapté au contexte du projet, et intégrant les contraintes des différents acteurs.</t>
  </si>
  <si>
    <t>EXPANN-03</t>
  </si>
  <si>
    <t>Pour l’annuaire ENT, les traitements suivants DOIVENT être décrits dans le cahier d’exploitation :
- démarrage de la solution ENT ;
- arrêt de la solution ENT ;
- surveillance de la solution ENT ;
- chargement de « complets »</t>
  </si>
  <si>
    <t>EXPANN-04</t>
  </si>
  <si>
    <t>Pour l’annuaire ENT, les traitements suivants DEVRAIENT être décrits dans le cahier d’exploitation :
- arrêt / démarrage indépendant du service annuaire seul ;
- surveillance du service annuaire ;
- lancement d’un traitement particulier sans interruption de service ;
- chargement de « deltas » ;
- cohérence et intégrité de l’annuaire (comptes fantômes, comptes isolés, comptes en doublon, comptes anciens, groupes incomplets, groupes vides).</t>
  </si>
  <si>
    <t>EXPANN-06</t>
  </si>
  <si>
    <t>Gestion du système et procédures d’exploitation / fichiers journaux</t>
  </si>
  <si>
    <t>Un journal des opérations effectuées sur l’annuaire, alimenté automatiquement par les traitements de mise à jour, et contenant au minimum les informations nécessaires au diagnostic pour chaque incident, DOIT être mis en place.</t>
  </si>
  <si>
    <t>EXPANN-07</t>
  </si>
  <si>
    <t>La liste des erreurs possibles DOIT être fournie par l’éditeur/intégrateur avec pour chacune une description, son identification et le plan d’actions pour la traiter.</t>
  </si>
  <si>
    <t>EXPANN-08</t>
  </si>
  <si>
    <t>Les messages enregistrés dans le journal pour les erreurs DOIVENT avoir été conçus avec un objectif d’exploitation (vs d’aide au développement).</t>
  </si>
  <si>
    <t>EXPANN-09</t>
  </si>
  <si>
    <t>La pertinence des erreurs relevées DEVRAIT permettre la création d’indicateurs.</t>
  </si>
  <si>
    <t>EXPANN-10</t>
  </si>
  <si>
    <t>Ce journal DOIT aussi être soumis à un cycle d’exploitation (compression, archivage, purge,…).</t>
  </si>
  <si>
    <t>EXPANN-11</t>
  </si>
  <si>
    <t>Gestion du système et procédures d’exploitation / sauvegarde</t>
  </si>
  <si>
    <t>La limitation de perte de données exigée par le marché DOIT être couverte par un plan de sauvegarde.</t>
  </si>
  <si>
    <t>EXPANN-12</t>
  </si>
  <si>
    <t>Gestion du système et procédures d’exploitation / surveillance</t>
  </si>
  <si>
    <t>Une surveillance spécifique du service annuaire DEVRAIT être active :
- surveillance de la disponibilité ;
- surveillance des tâches d’exploitation.</t>
  </si>
  <si>
    <t>EXPANN-13</t>
  </si>
  <si>
    <t>Gestion du système et procédures d’exploitation / Maintien en conditions opérationnelles</t>
  </si>
  <si>
    <t>Même après un arrêt de service non planifié, où le service doit être rétabli dans l’urgence, les conditions pré-requises au démarrage DOIVENT être vérifiées avant réouverture du service.</t>
  </si>
  <si>
    <t>EXPANN-14</t>
  </si>
  <si>
    <t>Chaque condition non remplie DOIT déclencher l’activation d’un plan d’action permettant de restaurer l’état souhaité</t>
  </si>
  <si>
    <t>EXPANN-15</t>
  </si>
  <si>
    <t>Disponibilité</t>
  </si>
  <si>
    <t>La disponibilité du service annuaire DOIT être au minimum celle de la solution exigée par le marché pour la solution ENT.</t>
  </si>
  <si>
    <t>EXPANN-17</t>
  </si>
  <si>
    <t>Si une disponibilité 24x7 est exigée alors une plage de maintenance DOIT être accordée à l’hébergeur/exploitant.</t>
  </si>
  <si>
    <t>EXPANN-19</t>
  </si>
  <si>
    <t>Capacité et Performances</t>
  </si>
  <si>
    <t>Les objectifs de performance DOIVENT être surveillés par l’intermédiaire d’indicateurs pertinents.</t>
  </si>
  <si>
    <t>EXPANN-21</t>
  </si>
  <si>
    <t>La solution ENT et le modèle opérationnel DEVRAIENT être extensibles, c’est-à-dire adaptables en fonction des volumes et usages.</t>
  </si>
  <si>
    <t>EXPANN-22</t>
  </si>
  <si>
    <t>Tout accès illégitime aux données annuaire DOIT être interdit.</t>
  </si>
  <si>
    <t>EXPANN-23</t>
  </si>
  <si>
    <t>Tout accès à l’annuaire DOIT être auditable (toutes les opérations doivent être tracées : connexions réussies ou échouées, démarrage, arrêt, ajout, modification, suppression…).</t>
  </si>
  <si>
    <t>EXPANN-24</t>
  </si>
  <si>
    <t>Tests avant mise en production</t>
  </si>
  <si>
    <t>Même s’il est nécessaire que les données utilisées pour ces tests soient représentatives, elles NE DEVRAIENT PAS être celles de production.</t>
  </si>
  <si>
    <t>EXPANN-25</t>
  </si>
  <si>
    <t>Si des données de production sont utilisées, les données DOIVENT :
- soit être protégées par les mêmes règles de sécurité qu’en production (de façon qu’un testeur ne puisse pas accéder à une donnée à laquelle il n’aurait pas le droit en production) ;
- soit être anonymisées.</t>
  </si>
  <si>
    <t>EXPANN-26</t>
  </si>
  <si>
    <t>Gestion des incidents</t>
  </si>
  <si>
    <t>Toute erreur non applicative sur les accès en lecture ou en écriture de l’annuaire DOIT être considérée comme critique par l’équipe d’exploitation, car elle est révélatrice d’une indisponibilité du service annuaire.</t>
  </si>
  <si>
    <t>EXPANN-28</t>
  </si>
  <si>
    <t>Performances</t>
  </si>
  <si>
    <t>Si les données ont été mises en cache, les écritures DOIVENT invalider le cache.</t>
  </si>
  <si>
    <t>EXPANN-29</t>
  </si>
  <si>
    <t>Chargement de fichiers</t>
  </si>
  <si>
    <t>Un suivi du déroulement du traitement DOIT être fourni à l’utilisateur ou l’opérateur.</t>
  </si>
  <si>
    <t>EXPANN-30</t>
  </si>
  <si>
    <t>Des rapports « utilisateur » DOIVENT être générés (un rapport par école ou par établissement), à destination de l’administrateur propriétaire des données pour les imports AAF, ou les imports d’autres sources externes, ou de l’utilisateur ayant déclenché le traitement d’import depuis l’ENT. Ils DOIVENT contenir l’information des requêtes n’ayant pas pu aboutir et les données nécessaires à la résolution.</t>
  </si>
  <si>
    <t>EXPANN-31</t>
  </si>
  <si>
    <t>Les rapports « utilisateur » DEVRAIENT contenir un bilan du chargement (nombre de requêtes exécutées par typologie et par statut).</t>
  </si>
  <si>
    <t>EXPANN-32</t>
  </si>
  <si>
    <t>Un rapport « exploitant » DOIT être généré par chaque chargement. Il DOIT contenir les données nécessaires aux diagnostics de tous les incidents rencontrés.</t>
  </si>
  <si>
    <t>EXPANN-33</t>
  </si>
  <si>
    <t>Le rapport « exploitant » DEVRAIT contenir un bilan du chargement (nombre de requêtes exécutées par typologie et par statut) utilisable comme indicateur.</t>
  </si>
  <si>
    <t>EXPANN-34</t>
  </si>
  <si>
    <t>Chargement d’un fichier « complet »</t>
  </si>
  <si>
    <t xml:space="preserve"> Une sauvegarde des données DEVRAIT être ordonnancée avant le traitement de chargement d’un « complet ».</t>
  </si>
  <si>
    <t>EXPANN-35</t>
  </si>
  <si>
    <t>Chaque traitement DEVRAIT mettre à disposition des points de reprise intermédiaires pour respecter toutes les exigences d’exploitation.</t>
  </si>
  <si>
    <t>EXPANN-39</t>
  </si>
  <si>
    <t>Le traitement d’import d’un « complet » DEVRAIT être planifié durant la plage de faible activité de la solution.</t>
  </si>
  <si>
    <t>EXPANN-40</t>
  </si>
  <si>
    <t>Chargement d’un fichier « delta »</t>
  </si>
  <si>
    <t>Le chargement d’un « delta» DEVRAIT être quotidien sauf s’il est remplacé par un « complet».</t>
  </si>
  <si>
    <t>EXPANN-41</t>
  </si>
  <si>
    <t>Le délai entre la réception et le chargement d’un « delta » DEVRAIT être réduit au minimum, afin que les modifications soient disponibles au plus vite dans l’ENT (dès le lendemain si possible).</t>
  </si>
  <si>
    <t>EXPANN-42</t>
  </si>
  <si>
    <t>le chargement d’un « delta » DEVRAIT être planifié durant une plage de faible activité de la solution comme la plage de maintenance.</t>
  </si>
  <si>
    <t>EXPANN-43</t>
  </si>
  <si>
    <t>Chargement de fichier</t>
  </si>
  <si>
    <t>Le chargement d’un « complet » DEVRAIT être programmé occasionnellement, pour resynchroniser les données entre l’AAF et la solution ENT, et pallier à la non-complétude du traitement d’un « delta ».</t>
  </si>
  <si>
    <t>EXPANN-44</t>
  </si>
  <si>
    <t>Alimentation « multi-annuaires »</t>
  </si>
  <si>
    <t>Dans le cas d’une alimentation par de multiples annuaires source de type AAF, le traitement de chargement DOIT enregistrer dans son annuaire et incorporer dans ses identifiants la source d’alimentation correspondante à l’alimentation qu’il est en train d’effectuer</t>
  </si>
  <si>
    <t>EXPANN-45</t>
  </si>
  <si>
    <t>Suppression d’un compte</t>
  </si>
  <si>
    <t>Une requête de suppression de compte DEVRAIT avoir comme résultat de désactiver le compte tout en le conservant pendant une durée déterminée avant sa suppression réelle (la purge).</t>
  </si>
  <si>
    <t>EXPANN-46</t>
  </si>
  <si>
    <t>Cette désactivation DEVRAIT interdire pour cet utilisateur l’accès à l’ENT et à ses services.</t>
  </si>
  <si>
    <t>EXPANN-47</t>
  </si>
  <si>
    <t>Une exception à la règle précédente DEVRAIT permettre à l’utilisateur, si le projet l’accepte, de récupérer ses données personnelles.</t>
  </si>
  <si>
    <t>EXPANN-48</t>
  </si>
  <si>
    <t>Les données à caractère personnel traitées dans le cadre d’un compte ENT DOIVENT être « supprimées de l’ENT dans un délai de 3 mois dès lors que la personne concernée n’a plus vocation à détenir un compte »).
À défaut, dans les cas où les personnes ont une légitimité à conserver leur compte pendant une période supérieure à 3 mois, tous les comptes désactivés depuis plus de trois mois DOIVENT être supprimés (purgés) lors de la procédure de changement d’année scolaire.</t>
  </si>
  <si>
    <t>JUR-01</t>
  </si>
  <si>
    <t>Formalités CNIL</t>
  </si>
  <si>
    <t>La mise à disposition de l’ENT ne DOIT intervenir que si le responsable de traitement de données à caractère personnel a bien effectué les formalités préalables nécessaires auprès de la CNIL.</t>
  </si>
  <si>
    <t>Aspects juridiques</t>
  </si>
  <si>
    <t>8.20</t>
  </si>
  <si>
    <t>JUR-02</t>
  </si>
  <si>
    <t>Sécurité CNIL</t>
  </si>
  <si>
    <t>L’ensemble des données à caractère personnel présentes dans l’ENT DOIVENT faire l’objet de mesures de protection adéquate, de façon à ce qu’elles ne soient pas supprimées ou endommagées ou qu’un tiers non autorisé y ait accès.</t>
  </si>
  <si>
    <t>JUR-04</t>
  </si>
  <si>
    <t>Localisation des données</t>
  </si>
  <si>
    <t>Le site d’hébergement et la localisation des données DOIVENT notamment être précisés et répondre aux dispositions applicables à la protection des données à caractère personnel, en particulier les dispositions relatives aux flux transfrontières.</t>
  </si>
  <si>
    <t>JUR-05</t>
  </si>
  <si>
    <t>Traçabilité et journalisation</t>
  </si>
  <si>
    <t>La traçabilité et journalisation nécessaires sur un plan technique, et sur un plan juridique pour la gestion des preuves, DOIVENT respecter les durées de conservation des données à caractère personnel, ce qui implique de prévoir un système de purge.</t>
  </si>
  <si>
    <t>JUR-06</t>
  </si>
  <si>
    <t>La durée de conservation des données en ligne, sauvegardées ou archivées DOIT être en conformité avec les besoins exprimés, les règles de sécurité et de confidentialité, les accords des personnes concernées par les données personnelles et les règles de conservation des archives publiques.</t>
  </si>
  <si>
    <t>JUR-07</t>
  </si>
  <si>
    <t>Confidentialité des données</t>
  </si>
  <si>
    <t>La solution ENT DOIT présenter toutes les garanties requises par les dispositions applicables à la protection des données à caractère personnel notamment concernant la sécurité et la confidentialité.</t>
  </si>
  <si>
    <t>JUR-08</t>
  </si>
  <si>
    <t>Sous-traitants</t>
  </si>
  <si>
    <t>Au sens des dispositions applicables à la protection des données à caractère personnel, les sous-traitants DOIVENT se voir imposer les mêmes exigences juridiques de sécurité et de confidentialité des données que le responsable de traitement.</t>
  </si>
  <si>
    <t>JUR-09</t>
  </si>
  <si>
    <t>Cookies</t>
  </si>
  <si>
    <t>Les éditeurs de sites internet et les émetteurs de cookies DOIVENT respecter l’obligation d’information des utilisateurs de l’ENT et obtenir le consentement de ces-derniers avant toute utilisation ou lecture de cookies sur leur terminal.</t>
  </si>
  <si>
    <t>JUR-10</t>
  </si>
  <si>
    <t>Propriété des tiers</t>
  </si>
  <si>
    <t>Les contenus diffusés dans l’ENT DOIVENT respecter les droits des tiers (vie privée, droit à l’image, propriété intellectuelle)</t>
  </si>
  <si>
    <t>Le service permet la recherche, l’organisation, la présentation des ressources.</t>
  </si>
  <si>
    <t>Tous les services sont paramétrables selon les droits, rôles, profils ou identité de l’utilisateur.</t>
  </si>
  <si>
    <t>Le service notifie les utilisateurs des événements, nouveautés, ressources ou services pertinents selon leurs droits, profils et préférences et respectent les exigences portées par le référentiel du numérique responsable de la doctrine technique du numérique pour l'éducation.</t>
  </si>
  <si>
    <t>Le service permet la création, la modification, l’alimentation, l’organisation et l’affectation de parcours pédagogiques à des utilisateurs autorisés.</t>
  </si>
  <si>
    <t>N°</t>
  </si>
  <si>
    <t xml:space="preserve"> Tous les services permettent l’interfaçage ou la substitution avec un service autorisé équivalent, afin d’éviter les usages redondants.</t>
  </si>
  <si>
    <t>Construction et gestion de parcours pédagogiques - ELEA</t>
  </si>
  <si>
    <t>Conférence audio et vidéo - Classe Virtuelle</t>
  </si>
  <si>
    <t>Le service permet l’organisation et la modération d’échanges audio/vidéo entre utilisateurs autorisés, avec partage d’écran, messages et contenus lorsque ces fonctions sont activées. Il se base prioritairement sur le service numérique libre Classe Virtuelle porté par le ministère.</t>
  </si>
  <si>
    <t>Le service permet l’envoi, la réception, la consultation et la recherche de messages. Il garantit la protection et le filtrage des messages et contenus à risque, avec possibilité de supervision ou de mise en quarantaine le cas échéant.</t>
  </si>
  <si>
    <t>Le service permet la réservation et la consultation d'une ressource de l’espace documentaire ainsi que son animation  par les utilisateurs autorisés lorsque ces fonctions sont activées.</t>
  </si>
  <si>
    <t>Evaluation de la conformité par critère</t>
  </si>
  <si>
    <t>Date d'évaluation</t>
  </si>
  <si>
    <t>A compléter</t>
  </si>
  <si>
    <r>
      <t xml:space="preserve">Le service est </t>
    </r>
    <r>
      <rPr>
        <b/>
        <sz val="11"/>
        <color theme="1"/>
        <rFont val="Marianne"/>
        <family val="3"/>
      </rPr>
      <t>o</t>
    </r>
    <r>
      <rPr>
        <sz val="11"/>
        <color theme="1"/>
        <rFont val="Marianne"/>
        <family val="3"/>
      </rPr>
      <t>rganisé par type de présentation de ressource et présente, pour chaque ressource, a minima le titre, l’éditeur, la vignette et l’identifiant ARK et permet l'accès aux ressources numériques autorisées, notamment GAR, selon le profil, les droits et le rattachement de l’utilisateur.</t>
    </r>
  </si>
  <si>
    <t>Commentaires / Justification</t>
  </si>
  <si>
    <t>Objet du document</t>
  </si>
  <si>
    <t>Critères ENT 2026 - évaluation</t>
  </si>
  <si>
    <t>La grille des critères de conformité ENT est un outil d’aide à l’analyse et à la déclaration de conformité des services numériques éducatifs relevant du périmètre des ENT. Elle permet de consulter et de documenter les critères applicables aux services relevant du périmètre des ENT et portails de services. Elle s’inscrit dans la doctrine technique du numérique pour l’éducation et en précise les attendus pour le périmètre ENT.</t>
  </si>
  <si>
    <t>Elle peut être utilisée par les éditeurs pour structurer leur déclaration de conformité, par les collectivités pour apprécier la conformité d’un service avant son déploiement, et par les établissements pour disposer d’un cadre de lecture commun sur les exigences applicables aux services numériques éducatifs.</t>
  </si>
  <si>
    <t>Critères ENT 2026 - résultats de l'étude de conformité par critère</t>
  </si>
  <si>
    <t>N/A</t>
  </si>
  <si>
    <t>transverse</t>
  </si>
  <si>
    <t>Synthèse de l'évaluation</t>
  </si>
  <si>
    <t>Total</t>
  </si>
  <si>
    <t>Type de services</t>
  </si>
  <si>
    <t>Le service permet de définir les données et éléments à archiver en associant les métadonnées nécessaires à l’application des règles de conservation conformément au guide de gestion et de conservation des données ENT, et ce afin de permettre la collecte et le versement de ces données dans un système d’archivage électronique.</t>
  </si>
  <si>
    <t>Le service permet la reprise, la consultation, la communication et la restitution de la totalité des archives par les utilisateurs ou administrateurs autorisés et ce en fonction des besoins du producteur des données.</t>
  </si>
  <si>
    <t>Le service permet les échanges nécessaires avec les référentiels ou services autorisés, notamment pour les habilitations d’accès aux services tiers. Notamment, l'ENT transfère au GAR , l'ENT transfère au GAR la liste des individus habilités à accéder aux ressources avec leur(s) profil(s) d’accès, ainsi que la liste des personnels habilités pour l’accès à la console d’affectation, , en cohérence avec les exigences portées par la doctrine technique du numérique pour l'éducation.</t>
  </si>
  <si>
    <t>La grille permet aux utilisateurs de consulter les critères applicables aux ENT, d’identifier les attendus associés et de préparer les éléments nécessaires à l’analyse de conformité.</t>
  </si>
  <si>
    <t xml:space="preserve">La grille de l'onglet "CritèresENT2026" est conçue comme un support opérationnel. Elle permet notamment de :
- prendre connaissance des exigences applicables aux services ENT ;
- structurer les réponses dans une logique de cadre de réponse technique — CRT ;
- préparer les éléments justificatifs utiles à l’analyse de conformité ;
- faciliter les échanges entre l’ensemble des parties prenantes ;
- inscrire les critères ENT dans un parcours commun de conformité à la doctrine technique.
</t>
  </si>
  <si>
    <t>L'onglet "Résultats conformités" permet une restitution synthétique.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</si>
</sst>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mmm\-yy;@"/>
  </numFmts>
  <fonts count="20" x14ac:knownFonts="1">
    <font>
      <sz val="11"/>
      <color theme="1"/>
      <name val="Calibri"/>
      <family val="2"/>
      <charset val="1"/>
    </font>
    <font>
      <sz val="10"/>
      <name val="Arial"/>
      <family val="2"/>
      <charset val="1"/>
    </font>
    <font>
      <b/>
      <sz val="11"/>
      <color theme="1"/>
      <name val="Calibri"/>
      <family val="2"/>
      <charset val="1"/>
    </font>
    <font>
      <b/>
      <sz val="12"/>
      <color rgb="FFFFFFFF"/>
      <name val="Calibri"/>
      <family val="2"/>
      <charset val="1"/>
    </font>
    <font>
      <u/>
      <sz val="10"/>
      <color rgb="FF0000FF"/>
      <name val="Arial"/>
      <family val="2"/>
      <charset val="1"/>
    </font>
    <font>
      <u/>
      <sz val="10"/>
      <color rgb="FF0000FF"/>
      <name val="Wingdings 3"/>
      <family val="1"/>
      <charset val="2"/>
    </font>
    <font>
      <sz val="18"/>
      <color rgb="FF000000"/>
      <name val="Calibri"/>
      <family val="2"/>
      <charset val="1"/>
    </font>
    <font>
      <b/>
      <sz val="18"/>
      <color rgb="FF000000"/>
      <name val="Calibri"/>
      <family val="2"/>
      <charset val="1"/>
    </font>
    <font>
      <b/>
      <sz val="11"/>
      <color rgb="FFFFFFFF"/>
      <name val="Calibri"/>
      <family val="2"/>
      <charset val="1"/>
    </font>
    <font>
      <b/>
      <sz val="10"/>
      <color rgb="FF000000"/>
      <name val="Calibri"/>
      <family val="2"/>
      <charset val="1"/>
    </font>
    <font>
      <sz val="10"/>
      <name val="Calibri"/>
      <family val="2"/>
      <charset val="1"/>
    </font>
    <font>
      <sz val="11"/>
      <color rgb="FF000000"/>
      <name val="Calibri"/>
      <family val="2"/>
      <charset val="1"/>
    </font>
    <font>
      <sz val="10"/>
      <color rgb="FF000000"/>
      <name val="Calibri"/>
      <family val="2"/>
      <charset val="1"/>
    </font>
    <font>
      <sz val="11"/>
      <color theme="1"/>
      <name val="Calibri"/>
      <family val="2"/>
      <charset val="1"/>
    </font>
    <font>
      <sz val="10"/>
      <color theme="1"/>
      <name val="Marianne"/>
      <family val="3"/>
    </font>
    <font>
      <b/>
      <sz val="11"/>
      <color theme="0"/>
      <name val="Marianne"/>
      <family val="3"/>
    </font>
    <font>
      <sz val="11"/>
      <color theme="1"/>
      <name val="Marianne"/>
      <family val="3"/>
    </font>
    <font>
      <b/>
      <sz val="11"/>
      <color theme="1"/>
      <name val="Marianne"/>
      <family val="3"/>
    </font>
    <font>
      <b/>
      <sz val="16"/>
      <color rgb="FFFFFFFF"/>
      <name val="Marianne"/>
      <family val="3"/>
    </font>
    <font>
      <b/>
      <sz val="11"/>
      <color theme="1"/>
      <name val="Calibri"/>
      <family val="2"/>
    </font>
  </fonts>
  <fills count="11">
    <fill>
      <patternFill patternType="none"/>
    </fill>
    <fill>
      <patternFill patternType="gray125"/>
    </fill>
    <fill>
      <patternFill patternType="solid">
        <fgColor rgb="FF008080"/>
        <bgColor rgb="FF008080"/>
      </patternFill>
    </fill>
    <fill>
      <patternFill patternType="solid">
        <fgColor theme="0"/>
        <bgColor rgb="FFFFFFCC"/>
      </patternFill>
    </fill>
    <fill>
      <patternFill patternType="solid">
        <fgColor rgb="FF0000FF"/>
        <bgColor rgb="FF0000FF"/>
      </patternFill>
    </fill>
    <fill>
      <patternFill patternType="solid">
        <fgColor rgb="FFFFFFCC"/>
        <bgColor rgb="FFFFFFFF"/>
      </patternFill>
    </fill>
    <fill>
      <patternFill patternType="solid">
        <fgColor rgb="FF00FFFF"/>
        <bgColor rgb="FF00FFFF"/>
      </patternFill>
    </fill>
    <fill>
      <patternFill patternType="solid">
        <fgColor theme="4"/>
        <bgColor indexed="64"/>
      </patternFill>
    </fill>
    <fill>
      <patternFill patternType="solid">
        <fgColor theme="2" tint="0.79998168889431442"/>
        <bgColor indexed="64"/>
      </patternFill>
    </fill>
    <fill>
      <patternFill patternType="solid">
        <fgColor theme="7"/>
        <bgColor rgb="FF008080"/>
      </patternFill>
    </fill>
    <fill>
      <patternFill patternType="solid">
        <fgColor theme="7"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medium">
        <color auto="1"/>
      </right>
      <top/>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auto="1"/>
      </bottom>
      <diagonal/>
    </border>
    <border>
      <left style="thin">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0">
    <xf numFmtId="0" fontId="0" fillId="0" borderId="0"/>
    <xf numFmtId="0" fontId="4" fillId="0" borderId="0" applyBorder="0" applyProtection="0"/>
    <xf numFmtId="0" fontId="13" fillId="0" borderId="0" applyBorder="0" applyProtection="0">
      <alignment horizontal="left"/>
    </xf>
    <xf numFmtId="0" fontId="13" fillId="0" borderId="0" applyBorder="0" applyProtection="0"/>
    <xf numFmtId="0" fontId="13" fillId="0" borderId="0" applyBorder="0" applyProtection="0"/>
    <xf numFmtId="0" fontId="1" fillId="0" borderId="0"/>
    <xf numFmtId="0" fontId="1" fillId="0" borderId="0"/>
    <xf numFmtId="0" fontId="2" fillId="0" borderId="0" applyBorder="0" applyProtection="0"/>
    <xf numFmtId="0" fontId="2" fillId="0" borderId="0" applyBorder="0" applyProtection="0">
      <alignment horizontal="left"/>
    </xf>
    <xf numFmtId="0" fontId="13" fillId="0" borderId="0" applyBorder="0" applyProtection="0"/>
  </cellStyleXfs>
  <cellXfs count="39">
    <xf numFmtId="0" fontId="0" fillId="0" borderId="0" xfId="0"/>
    <xf numFmtId="0" fontId="0" fillId="0" borderId="0" xfId="0" applyAlignment="1">
      <alignment wrapText="1"/>
    </xf>
    <xf numFmtId="0" fontId="0" fillId="0" borderId="0" xfId="3" applyFont="1"/>
    <xf numFmtId="0" fontId="0" fillId="0" borderId="1" xfId="0" applyBorder="1"/>
    <xf numFmtId="0" fontId="0" fillId="0" borderId="2" xfId="3" applyFont="1" applyBorder="1"/>
    <xf numFmtId="0" fontId="0" fillId="0" borderId="3" xfId="4" applyFont="1" applyBorder="1"/>
    <xf numFmtId="0" fontId="0" fillId="0" borderId="4" xfId="2" applyFont="1" applyBorder="1">
      <alignment horizontal="left"/>
    </xf>
    <xf numFmtId="0" fontId="13" fillId="0" borderId="5" xfId="9" applyBorder="1"/>
    <xf numFmtId="0" fontId="0" fillId="0" borderId="6" xfId="2" applyFont="1" applyBorder="1">
      <alignment horizontal="left"/>
    </xf>
    <xf numFmtId="0" fontId="13" fillId="0" borderId="7" xfId="9" applyBorder="1"/>
    <xf numFmtId="0" fontId="13" fillId="0" borderId="8" xfId="9" applyBorder="1"/>
    <xf numFmtId="0" fontId="2" fillId="0" borderId="9" xfId="8" applyBorder="1">
      <alignment horizontal="left"/>
    </xf>
    <xf numFmtId="0" fontId="2" fillId="0" borderId="10" xfId="7" applyBorder="1"/>
    <xf numFmtId="0" fontId="6" fillId="3" borderId="0" xfId="0" applyFont="1" applyFill="1" applyAlignment="1">
      <alignment horizontal="center"/>
    </xf>
    <xf numFmtId="0" fontId="7" fillId="3" borderId="0" xfId="0" applyFont="1" applyFill="1"/>
    <xf numFmtId="0" fontId="9" fillId="3" borderId="0" xfId="0" applyFont="1" applyFill="1" applyAlignment="1">
      <alignment horizontal="right" indent="1"/>
    </xf>
    <xf numFmtId="164" fontId="10" fillId="5" borderId="1" xfId="6" applyNumberFormat="1" applyFont="1" applyFill="1" applyBorder="1" applyAlignment="1" applyProtection="1">
      <alignment horizontal="center" vertical="center" wrapText="1"/>
      <protection locked="0"/>
    </xf>
    <xf numFmtId="0" fontId="11" fillId="3" borderId="0" xfId="0" applyFont="1" applyFill="1" applyAlignment="1">
      <alignment horizontal="center"/>
    </xf>
    <xf numFmtId="0" fontId="11" fillId="3" borderId="0" xfId="0" applyFont="1" applyFill="1"/>
    <xf numFmtId="0" fontId="12" fillId="3" borderId="11" xfId="0" applyFont="1" applyFill="1" applyBorder="1"/>
    <xf numFmtId="0" fontId="9" fillId="6" borderId="1" xfId="0" applyFont="1" applyFill="1" applyBorder="1" applyAlignment="1">
      <alignment horizontal="center" vertical="center" wrapText="1"/>
    </xf>
    <xf numFmtId="0" fontId="9" fillId="6" borderId="1" xfId="0" applyFont="1" applyFill="1" applyBorder="1"/>
    <xf numFmtId="0" fontId="12" fillId="6" borderId="1" xfId="0" applyFont="1" applyFill="1" applyBorder="1" applyAlignment="1">
      <alignment horizontal="center"/>
    </xf>
    <xf numFmtId="0" fontId="12" fillId="5" borderId="1" xfId="0" applyFont="1" applyFill="1" applyBorder="1" applyAlignment="1">
      <alignment horizontal="center"/>
    </xf>
    <xf numFmtId="0" fontId="12" fillId="3" borderId="12" xfId="0" applyFont="1" applyFill="1" applyBorder="1"/>
    <xf numFmtId="0" fontId="14" fillId="0" borderId="0" xfId="0" applyFont="1"/>
    <xf numFmtId="0" fontId="14" fillId="0" borderId="0" xfId="0" applyFont="1" applyAlignment="1">
      <alignment wrapText="1"/>
    </xf>
    <xf numFmtId="0" fontId="15" fillId="7" borderId="13" xfId="0" applyFont="1" applyFill="1" applyBorder="1" applyAlignment="1">
      <alignment horizontal="centerContinuous" vertical="center"/>
    </xf>
    <xf numFmtId="0" fontId="15" fillId="7" borderId="14" xfId="0" applyFont="1" applyFill="1" applyBorder="1" applyAlignment="1">
      <alignment horizontal="centerContinuous" vertical="center"/>
    </xf>
    <xf numFmtId="0" fontId="16" fillId="8" borderId="15" xfId="0" applyFont="1" applyFill="1" applyBorder="1" applyAlignment="1">
      <alignment vertical="center"/>
    </xf>
    <xf numFmtId="0" fontId="16" fillId="0" borderId="0" xfId="0" applyFont="1" applyAlignment="1">
      <alignment vertical="center" wrapText="1"/>
    </xf>
    <xf numFmtId="0" fontId="16" fillId="0" borderId="0" xfId="0" applyFont="1" applyAlignment="1">
      <alignment horizontal="center" vertical="center" wrapText="1"/>
    </xf>
    <xf numFmtId="0" fontId="16" fillId="0" borderId="0" xfId="0" applyFont="1" applyAlignment="1">
      <alignment horizontal="left" vertical="center" wrapText="1"/>
    </xf>
    <xf numFmtId="0" fontId="19" fillId="10" borderId="0" xfId="0" applyFont="1" applyFill="1" applyAlignment="1">
      <alignment horizontal="centerContinuous"/>
    </xf>
    <xf numFmtId="0" fontId="18" fillId="9" borderId="0" xfId="0" applyFont="1" applyFill="1" applyAlignment="1">
      <alignment horizontal="left" vertical="center" wrapText="1"/>
    </xf>
    <xf numFmtId="0" fontId="16" fillId="0" borderId="0" xfId="0" applyFont="1" applyAlignment="1">
      <alignment horizontal="left" vertical="center" wrapText="1"/>
    </xf>
    <xf numFmtId="0" fontId="3" fillId="2" borderId="0" xfId="0" applyFont="1" applyFill="1" applyAlignment="1">
      <alignment horizontal="center" vertical="center" wrapText="1"/>
    </xf>
    <xf numFmtId="0" fontId="5" fillId="3" borderId="11" xfId="1" applyFont="1" applyFill="1" applyBorder="1" applyAlignment="1" applyProtection="1">
      <alignment horizontal="left" vertical="center"/>
    </xf>
    <xf numFmtId="0" fontId="8" fillId="4" borderId="0" xfId="0" applyFont="1" applyFill="1" applyAlignment="1">
      <alignment horizontal="left"/>
    </xf>
  </cellXfs>
  <cellStyles count="10">
    <cellStyle name="Catégorie de la table dynamique" xfId="2" xr:uid="{00000000-0005-0000-0000-000006000000}"/>
    <cellStyle name="Champ de la table dynamique" xfId="3" xr:uid="{00000000-0005-0000-0000-000007000000}"/>
    <cellStyle name="Coin de la table dynamique" xfId="4" xr:uid="{00000000-0005-0000-0000-000008000000}"/>
    <cellStyle name="Lien hypertexte" xfId="1" builtinId="8"/>
    <cellStyle name="Normal" xfId="0" builtinId="0"/>
    <cellStyle name="Normal 2" xfId="5" xr:uid="{00000000-0005-0000-0000-000009000000}"/>
    <cellStyle name="Normal_Grille_EvalCdT_volet1" xfId="6" xr:uid="{00000000-0005-0000-0000-00000A000000}"/>
    <cellStyle name="Résultat de la table dynamique" xfId="7" xr:uid="{00000000-0005-0000-0000-00000B000000}"/>
    <cellStyle name="Titre de la table dynamique" xfId="8" xr:uid="{00000000-0005-0000-0000-00000C000000}"/>
    <cellStyle name="Valeur de la table dynamique" xfId="9" xr:uid="{00000000-0005-0000-0000-00000D000000}"/>
  </cellStyles>
  <dxfs count="10">
    <dxf>
      <fill>
        <patternFill>
          <bgColor rgb="FF00FF00"/>
        </patternFill>
      </fill>
    </dxf>
    <dxf>
      <numFmt numFmtId="0" formatCode="General"/>
    </dxf>
    <dxf>
      <font>
        <strike val="0"/>
        <outline val="0"/>
        <shadow val="0"/>
        <u val="none"/>
        <vertAlign val="baseline"/>
        <sz val="11"/>
        <color theme="1"/>
        <name val="Marianne"/>
        <family val="3"/>
        <scheme val="none"/>
      </font>
      <alignment horizontal="left" vertical="center" textRotation="0" wrapText="1" indent="0" justifyLastLine="0" shrinkToFit="0" readingOrder="0"/>
    </dxf>
    <dxf>
      <font>
        <strike val="0"/>
        <outline val="0"/>
        <shadow val="0"/>
        <u val="none"/>
        <vertAlign val="baseline"/>
        <sz val="11"/>
        <color theme="1"/>
        <name val="Marianne"/>
        <family val="3"/>
        <scheme val="none"/>
      </font>
      <alignment horizontal="center" vertical="center" textRotation="0" wrapText="1" indent="0" justifyLastLine="0" shrinkToFit="0" readingOrder="0"/>
    </dxf>
    <dxf>
      <font>
        <strike val="0"/>
        <outline val="0"/>
        <shadow val="0"/>
        <u val="none"/>
        <vertAlign val="baseline"/>
        <sz val="11"/>
        <color theme="1"/>
        <name val="Marianne"/>
        <family val="3"/>
        <scheme val="none"/>
      </font>
      <alignment horizontal="center" vertical="center" textRotation="0" wrapText="1" indent="0" justifyLastLine="0" shrinkToFit="0" readingOrder="0"/>
    </dxf>
    <dxf>
      <font>
        <strike val="0"/>
        <outline val="0"/>
        <shadow val="0"/>
        <u val="none"/>
        <vertAlign val="baseline"/>
        <sz val="11"/>
        <color theme="1"/>
        <name val="Marianne"/>
        <family val="3"/>
        <scheme val="none"/>
      </font>
      <alignment horizontal="left" vertical="center" textRotation="0" wrapText="1" indent="0" justifyLastLine="0" shrinkToFit="0" readingOrder="0"/>
    </dxf>
    <dxf>
      <font>
        <strike val="0"/>
        <outline val="0"/>
        <shadow val="0"/>
        <u val="none"/>
        <vertAlign val="baseline"/>
        <sz val="11"/>
        <color theme="1"/>
        <name val="Marianne"/>
        <family val="3"/>
        <scheme val="none"/>
      </font>
      <alignment horizontal="center" vertical="center" textRotation="0" wrapText="1" indent="0" justifyLastLine="0" shrinkToFit="0" readingOrder="0"/>
    </dxf>
    <dxf>
      <font>
        <strike val="0"/>
        <outline val="0"/>
        <shadow val="0"/>
        <u val="none"/>
        <vertAlign val="baseline"/>
        <sz val="11"/>
        <color theme="1"/>
        <name val="Marianne"/>
        <family val="3"/>
        <scheme val="none"/>
      </font>
      <alignment horizontal="center" vertical="center" textRotation="0" wrapText="1" indent="0" justifyLastLine="0" shrinkToFit="0" readingOrder="0"/>
    </dxf>
    <dxf>
      <font>
        <strike val="0"/>
        <outline val="0"/>
        <shadow val="0"/>
        <u val="none"/>
        <vertAlign val="baseline"/>
        <sz val="11"/>
        <color theme="1"/>
        <name val="Marianne"/>
        <family val="3"/>
        <scheme val="none"/>
      </font>
      <alignment horizontal="center" vertical="center" textRotation="0" wrapText="1" indent="0" justifyLastLine="0" shrinkToFit="0" readingOrder="0"/>
    </dxf>
    <dxf>
      <font>
        <strike val="0"/>
        <outline val="0"/>
        <shadow val="0"/>
        <u val="none"/>
        <vertAlign val="baseline"/>
        <sz val="11"/>
        <color theme="1"/>
        <name val="Marianne"/>
        <family val="3"/>
        <scheme val="none"/>
      </font>
      <alignment horizontal="general" vertical="center" textRotation="0" wrapText="1" indent="0" justifyLastLine="0" shrinkToFit="0" readingOrder="0"/>
    </dxf>
  </dxfs>
  <tableStyles count="0"/>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888DB9"/>
      <rgbColor rgb="FF003366"/>
      <rgbColor rgb="FF339966"/>
      <rgbColor rgb="FF003300"/>
      <rgbColor rgb="FF333300"/>
      <rgbColor rgb="FF993300"/>
      <rgbColor rgb="FF993366"/>
      <rgbColor rgb="FF484D7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44" displayName="Tableau44" ref="B5:G48" totalsRowShown="0" headerRowDxfId="9" dataDxfId="8">
  <autoFilter ref="B5:G48" xr:uid="{00000000-0009-0000-0100-000002000000}"/>
  <tableColumns count="6">
    <tableColumn id="4" xr3:uid="{E7B7450D-C9A1-4183-BD6C-0AE1556BCE32}" name="N°" dataDxfId="7"/>
    <tableColumn id="1" xr3:uid="{00000000-0010-0000-0000-000001000000}" name="Service" dataDxfId="6"/>
    <tableColumn id="2" xr3:uid="{00000000-0010-0000-0000-000002000000}" name="Description" dataDxfId="5"/>
    <tableColumn id="3" xr3:uid="{00000000-0010-0000-0000-000003000000}" name="Type" dataDxfId="4"/>
    <tableColumn id="5" xr3:uid="{D030FE5F-E253-43DF-8DDD-9E312B134DFA}" name="Evaluation de la conformité par critère" dataDxfId="3"/>
    <tableColumn id="6" xr3:uid="{5B6436D3-D75A-41B2-9E54-B196B0564498}" name="Commentaires / Justification" dataDxf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30E8215-FC35-44A7-B7EE-2A0D1A58B823}" name="Tableau3" displayName="Tableau3" ref="A7:E10" totalsRowShown="0">
  <autoFilter ref="A7:E10" xr:uid="{D30E8215-FC35-44A7-B7EE-2A0D1A58B823}"/>
  <tableColumns count="5">
    <tableColumn id="1" xr3:uid="{276CA1D1-1B9D-4946-BD9E-2B803E11A39E}" name="Type de services"/>
    <tableColumn id="2" xr3:uid="{D6457905-5B3A-4977-B42D-8D8B9B0D23E7}" name="Total">
      <calculatedColumnFormula>COUNTIF(Tableau44[Type],Tableau3[[#This Row],[Type de services]])</calculatedColumnFormula>
    </tableColumn>
    <tableColumn id="3" xr3:uid="{1924E886-AA9C-4C02-9B00-0FF3E72DE116}" name="Conforme">
      <calculatedColumnFormula>COUNTIFS(Tableau44[Type],Tableau3[[#This Row],[Type de services]],Tableau44[Evaluation de la conformité par critère],"Conforme")</calculatedColumnFormula>
    </tableColumn>
    <tableColumn id="4" xr3:uid="{5F0A4CD2-29A7-42D8-8E5E-B016CECBA647}" name="Non conforme">
      <calculatedColumnFormula>COUNTIFS(Tableau44[Type],Tableau3[[#This Row],[Type de services]],Tableau44[Evaluation de la conformité par critère],"Non conforme")</calculatedColumnFormula>
    </tableColumn>
    <tableColumn id="5" xr3:uid="{0153C7A7-AA3C-4076-B908-E1B874AC7F21}" name="Sans réponse" dataDxfId="1">
      <calculatedColumnFormula>COUNTIFS(Tableau44[Type],Tableau3[[#This Row],[Type de services]],Tableau44[Evaluation de la conformité par critère],"")</calculatedColumnFormula>
    </tableColumn>
  </tableColumns>
  <tableStyleInfo name="TableStyleLight5" showFirstColumn="0" showLastColumn="0" showRowStripes="1" showColumnStripes="0"/>
</table>
</file>

<file path=xl/theme/theme1.xml><?xml version="1.0" encoding="utf-8"?>
<a:theme xmlns:a="http://schemas.openxmlformats.org/drawingml/2006/main" name="Office Theme">
  <a:themeElements>
    <a:clrScheme name="Custom 1">
      <a:dk1>
        <a:srgbClr val="000000"/>
      </a:dk1>
      <a:lt1>
        <a:srgbClr val="FFFFFF"/>
      </a:lt1>
      <a:dk2>
        <a:srgbClr val="484D7A"/>
      </a:dk2>
      <a:lt2>
        <a:srgbClr val="5770BE"/>
      </a:lt2>
      <a:accent1>
        <a:srgbClr val="484D7A"/>
      </a:accent1>
      <a:accent2>
        <a:srgbClr val="5770BE"/>
      </a:accent2>
      <a:accent3>
        <a:srgbClr val="FF8D7E"/>
      </a:accent3>
      <a:accent4>
        <a:srgbClr val="00AC8C"/>
      </a:accent4>
      <a:accent5>
        <a:srgbClr val="FFE800"/>
      </a:accent5>
      <a:accent6>
        <a:srgbClr val="7F7F7F"/>
      </a:accent6>
      <a:hlink>
        <a:srgbClr val="000000"/>
      </a:hlink>
      <a:folHlink>
        <a:srgbClr val="000000"/>
      </a:folHlink>
    </a:clrScheme>
    <a:fontScheme name="Office">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9C107-D6B6-460D-8F7C-C2C9FF955668}">
  <dimension ref="A1:G6"/>
  <sheetViews>
    <sheetView showGridLines="0" tabSelected="1" topLeftCell="A4" zoomScale="90" workbookViewId="0">
      <selection activeCell="A6" sqref="A6:G6"/>
    </sheetView>
  </sheetViews>
  <sheetFormatPr baseColWidth="10" defaultRowHeight="14.5" x14ac:dyDescent="0.35"/>
  <cols>
    <col min="1" max="1" width="10.90625" customWidth="1"/>
    <col min="7" max="7" width="16" customWidth="1"/>
  </cols>
  <sheetData>
    <row r="1" spans="1:7" ht="24.5" x14ac:dyDescent="0.35">
      <c r="A1" s="34" t="s">
        <v>1362</v>
      </c>
      <c r="B1" s="34"/>
      <c r="C1" s="34"/>
      <c r="D1" s="34"/>
      <c r="E1" s="34"/>
      <c r="F1" s="34"/>
      <c r="G1" s="34"/>
    </row>
    <row r="2" spans="1:7" ht="115" customHeight="1" x14ac:dyDescent="0.35">
      <c r="A2" s="35" t="s">
        <v>1364</v>
      </c>
      <c r="B2" s="35"/>
      <c r="C2" s="35"/>
      <c r="D2" s="35"/>
      <c r="E2" s="35"/>
      <c r="F2" s="35"/>
      <c r="G2" s="35"/>
    </row>
    <row r="3" spans="1:7" ht="55.5" customHeight="1" x14ac:dyDescent="0.35">
      <c r="A3" s="35" t="s">
        <v>1375</v>
      </c>
      <c r="B3" s="35"/>
      <c r="C3" s="35"/>
      <c r="D3" s="35"/>
      <c r="E3" s="35"/>
      <c r="F3" s="35"/>
      <c r="G3" s="35"/>
    </row>
    <row r="4" spans="1:7" ht="101.5" customHeight="1" x14ac:dyDescent="0.35">
      <c r="A4" s="35" t="s">
        <v>1365</v>
      </c>
      <c r="B4" s="35"/>
      <c r="C4" s="35"/>
      <c r="D4" s="35"/>
      <c r="E4" s="35"/>
      <c r="F4" s="35"/>
      <c r="G4" s="35"/>
    </row>
    <row r="5" spans="1:7" ht="179" customHeight="1" x14ac:dyDescent="0.35">
      <c r="A5" s="35" t="s">
        <v>1376</v>
      </c>
      <c r="B5" s="35"/>
      <c r="C5" s="35"/>
      <c r="D5" s="35"/>
      <c r="E5" s="35"/>
      <c r="F5" s="35"/>
      <c r="G5" s="35"/>
    </row>
    <row r="6" spans="1:7" ht="17.5" x14ac:dyDescent="0.35">
      <c r="A6" s="35" t="s">
        <v>1377</v>
      </c>
      <c r="B6" s="35"/>
      <c r="C6" s="35"/>
      <c r="D6" s="35"/>
      <c r="E6" s="35"/>
      <c r="F6" s="35"/>
      <c r="G6" s="35"/>
    </row>
  </sheetData>
  <mergeCells count="6">
    <mergeCell ref="A6:G6"/>
    <mergeCell ref="A1:G1"/>
    <mergeCell ref="A2:G2"/>
    <mergeCell ref="A3:G3"/>
    <mergeCell ref="A4:G4"/>
    <mergeCell ref="A5:G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showGridLines="0" topLeftCell="B1" zoomScale="67" zoomScaleNormal="100" workbookViewId="0">
      <selection activeCell="D41" sqref="D41"/>
    </sheetView>
  </sheetViews>
  <sheetFormatPr baseColWidth="10" defaultColWidth="10.6328125" defaultRowHeight="16" x14ac:dyDescent="0.45"/>
  <cols>
    <col min="1" max="1" width="2.1796875" style="25" customWidth="1"/>
    <col min="2" max="2" width="7.81640625" style="25" customWidth="1"/>
    <col min="3" max="3" width="20.36328125" style="26" customWidth="1"/>
    <col min="4" max="4" width="115" style="25" customWidth="1"/>
    <col min="5" max="5" width="13" style="25" customWidth="1"/>
    <col min="6" max="6" width="41.81640625" style="25" customWidth="1"/>
    <col min="7" max="7" width="71.54296875" style="25" customWidth="1"/>
    <col min="8" max="16384" width="10.6328125" style="25"/>
  </cols>
  <sheetData>
    <row r="1" spans="1:7" ht="24.5" x14ac:dyDescent="0.45">
      <c r="A1" s="34" t="s">
        <v>1363</v>
      </c>
      <c r="B1" s="34"/>
      <c r="C1" s="34"/>
      <c r="D1" s="34"/>
      <c r="E1" s="34"/>
      <c r="F1" s="34"/>
      <c r="G1" s="34"/>
    </row>
    <row r="2" spans="1:7" ht="16.5" thickBot="1" x14ac:dyDescent="0.5"/>
    <row r="3" spans="1:7" ht="18" thickBot="1" x14ac:dyDescent="0.5">
      <c r="B3" s="27" t="s">
        <v>1358</v>
      </c>
      <c r="C3" s="28"/>
      <c r="D3" s="29" t="s">
        <v>1359</v>
      </c>
    </row>
    <row r="5" spans="1:7" ht="17.5" x14ac:dyDescent="0.45">
      <c r="B5" s="30" t="s">
        <v>1350</v>
      </c>
      <c r="C5" s="30" t="s">
        <v>0</v>
      </c>
      <c r="D5" s="30" t="s">
        <v>1</v>
      </c>
      <c r="E5" s="30" t="s">
        <v>2</v>
      </c>
      <c r="F5" s="30" t="s">
        <v>1357</v>
      </c>
      <c r="G5" s="30" t="s">
        <v>1361</v>
      </c>
    </row>
    <row r="6" spans="1:7" ht="35" x14ac:dyDescent="0.45">
      <c r="B6" s="31">
        <v>1</v>
      </c>
      <c r="C6" s="31" t="s">
        <v>1367</v>
      </c>
      <c r="D6" s="31" t="s">
        <v>1351</v>
      </c>
      <c r="E6" s="31" t="s">
        <v>1368</v>
      </c>
      <c r="F6" s="31"/>
      <c r="G6" s="32"/>
    </row>
    <row r="7" spans="1:7" ht="17.5" x14ac:dyDescent="0.45">
      <c r="B7" s="31">
        <v>2</v>
      </c>
      <c r="C7" s="31" t="s">
        <v>1367</v>
      </c>
      <c r="D7" s="32" t="s">
        <v>1347</v>
      </c>
      <c r="E7" s="31" t="s">
        <v>1368</v>
      </c>
      <c r="F7" s="31"/>
      <c r="G7" s="32"/>
    </row>
    <row r="8" spans="1:7" ht="52.5" x14ac:dyDescent="0.45">
      <c r="B8" s="31">
        <v>3</v>
      </c>
      <c r="C8" s="31" t="s">
        <v>1367</v>
      </c>
      <c r="D8" s="32" t="s">
        <v>3</v>
      </c>
      <c r="E8" s="31" t="s">
        <v>1368</v>
      </c>
      <c r="F8" s="31"/>
      <c r="G8" s="32"/>
    </row>
    <row r="9" spans="1:7" ht="52.5" x14ac:dyDescent="0.45">
      <c r="B9" s="31">
        <v>4</v>
      </c>
      <c r="C9" s="31" t="s">
        <v>4</v>
      </c>
      <c r="D9" s="32" t="s">
        <v>1355</v>
      </c>
      <c r="E9" s="31" t="s">
        <v>5</v>
      </c>
      <c r="F9" s="31"/>
      <c r="G9" s="32"/>
    </row>
    <row r="10" spans="1:7" ht="35" x14ac:dyDescent="0.45">
      <c r="B10" s="31">
        <v>5</v>
      </c>
      <c r="C10" s="31" t="s">
        <v>6</v>
      </c>
      <c r="D10" s="32" t="s">
        <v>7</v>
      </c>
      <c r="E10" s="31" t="s">
        <v>5</v>
      </c>
      <c r="F10" s="31"/>
      <c r="G10" s="32"/>
    </row>
    <row r="11" spans="1:7" ht="35" x14ac:dyDescent="0.45">
      <c r="B11" s="31">
        <v>6</v>
      </c>
      <c r="C11" s="31" t="s">
        <v>6</v>
      </c>
      <c r="D11" s="32" t="s">
        <v>8</v>
      </c>
      <c r="E11" s="31" t="s">
        <v>5</v>
      </c>
      <c r="F11" s="31"/>
      <c r="G11" s="32"/>
    </row>
    <row r="12" spans="1:7" ht="52.5" x14ac:dyDescent="0.45">
      <c r="B12" s="31">
        <v>7</v>
      </c>
      <c r="C12" s="31" t="s">
        <v>1353</v>
      </c>
      <c r="D12" s="31" t="s">
        <v>1354</v>
      </c>
      <c r="E12" s="31" t="s">
        <v>5</v>
      </c>
      <c r="F12" s="31"/>
      <c r="G12" s="32"/>
    </row>
    <row r="13" spans="1:7" ht="17.5" x14ac:dyDescent="0.45">
      <c r="B13" s="31">
        <v>8</v>
      </c>
      <c r="C13" s="31" t="s">
        <v>10</v>
      </c>
      <c r="D13" s="32" t="s">
        <v>11</v>
      </c>
      <c r="E13" s="31" t="s">
        <v>5</v>
      </c>
      <c r="F13" s="31"/>
      <c r="G13" s="32"/>
    </row>
    <row r="14" spans="1:7" ht="35" x14ac:dyDescent="0.45">
      <c r="B14" s="31">
        <v>9</v>
      </c>
      <c r="C14" s="31" t="s">
        <v>12</v>
      </c>
      <c r="D14" s="32" t="s">
        <v>13</v>
      </c>
      <c r="E14" s="31" t="s">
        <v>5</v>
      </c>
      <c r="F14" s="31"/>
      <c r="G14" s="32"/>
    </row>
    <row r="15" spans="1:7" ht="17.5" x14ac:dyDescent="0.45">
      <c r="B15" s="31">
        <v>10</v>
      </c>
      <c r="C15" s="31" t="s">
        <v>14</v>
      </c>
      <c r="D15" s="32" t="s">
        <v>15</v>
      </c>
      <c r="E15" s="31" t="s">
        <v>5</v>
      </c>
      <c r="F15" s="31"/>
      <c r="G15" s="32"/>
    </row>
    <row r="16" spans="1:7" ht="35" x14ac:dyDescent="0.45">
      <c r="B16" s="31">
        <v>11</v>
      </c>
      <c r="C16" s="31" t="s">
        <v>14</v>
      </c>
      <c r="D16" s="32" t="s">
        <v>16</v>
      </c>
      <c r="E16" s="31" t="s">
        <v>5</v>
      </c>
      <c r="F16" s="31"/>
      <c r="G16" s="32"/>
    </row>
    <row r="17" spans="2:7" ht="35" x14ac:dyDescent="0.45">
      <c r="B17" s="31">
        <v>12</v>
      </c>
      <c r="C17" s="31" t="s">
        <v>17</v>
      </c>
      <c r="D17" s="32" t="s">
        <v>18</v>
      </c>
      <c r="E17" s="31" t="s">
        <v>5</v>
      </c>
      <c r="F17" s="31"/>
      <c r="G17" s="32"/>
    </row>
    <row r="18" spans="2:7" ht="35" x14ac:dyDescent="0.45">
      <c r="B18" s="31">
        <v>13</v>
      </c>
      <c r="C18" s="31" t="s">
        <v>17</v>
      </c>
      <c r="D18" s="32" t="s">
        <v>19</v>
      </c>
      <c r="E18" s="31" t="s">
        <v>5</v>
      </c>
      <c r="F18" s="31"/>
      <c r="G18" s="32"/>
    </row>
    <row r="19" spans="2:7" ht="35" x14ac:dyDescent="0.45">
      <c r="B19" s="31">
        <v>14</v>
      </c>
      <c r="C19" s="31" t="s">
        <v>20</v>
      </c>
      <c r="D19" s="32" t="s">
        <v>21</v>
      </c>
      <c r="E19" s="31" t="s">
        <v>5</v>
      </c>
      <c r="F19" s="31"/>
      <c r="G19" s="32"/>
    </row>
    <row r="20" spans="2:7" ht="17.5" x14ac:dyDescent="0.45">
      <c r="B20" s="31">
        <v>15</v>
      </c>
      <c r="C20" s="31" t="s">
        <v>22</v>
      </c>
      <c r="D20" s="32" t="s">
        <v>23</v>
      </c>
      <c r="E20" s="31" t="s">
        <v>5</v>
      </c>
      <c r="F20" s="31"/>
      <c r="G20" s="32"/>
    </row>
    <row r="21" spans="2:7" ht="52.5" x14ac:dyDescent="0.45">
      <c r="B21" s="31">
        <v>16</v>
      </c>
      <c r="C21" s="31" t="s">
        <v>24</v>
      </c>
      <c r="D21" s="32" t="s">
        <v>1360</v>
      </c>
      <c r="E21" s="31" t="s">
        <v>5</v>
      </c>
      <c r="F21" s="31"/>
      <c r="G21" s="32"/>
    </row>
    <row r="22" spans="2:7" ht="17.5" x14ac:dyDescent="0.45">
      <c r="B22" s="31">
        <v>17</v>
      </c>
      <c r="C22" s="31" t="s">
        <v>24</v>
      </c>
      <c r="D22" s="32" t="s">
        <v>1346</v>
      </c>
      <c r="E22" s="31" t="s">
        <v>5</v>
      </c>
      <c r="F22" s="31"/>
      <c r="G22" s="32"/>
    </row>
    <row r="23" spans="2:7" ht="35" x14ac:dyDescent="0.45">
      <c r="B23" s="31">
        <v>18</v>
      </c>
      <c r="C23" s="31" t="s">
        <v>25</v>
      </c>
      <c r="D23" s="32" t="s">
        <v>26</v>
      </c>
      <c r="E23" s="31" t="s">
        <v>5</v>
      </c>
      <c r="F23" s="31"/>
      <c r="G23" s="32"/>
    </row>
    <row r="24" spans="2:7" ht="87.5" x14ac:dyDescent="0.45">
      <c r="B24" s="31">
        <v>19</v>
      </c>
      <c r="C24" s="31" t="s">
        <v>1352</v>
      </c>
      <c r="D24" s="32" t="s">
        <v>1349</v>
      </c>
      <c r="E24" s="31" t="s">
        <v>5</v>
      </c>
      <c r="F24" s="31"/>
      <c r="G24" s="32"/>
    </row>
    <row r="25" spans="2:7" ht="52.5" x14ac:dyDescent="0.45">
      <c r="B25" s="31">
        <v>20</v>
      </c>
      <c r="C25" s="31" t="s">
        <v>28</v>
      </c>
      <c r="D25" s="32" t="s">
        <v>29</v>
      </c>
      <c r="E25" s="31" t="s">
        <v>5</v>
      </c>
      <c r="F25" s="31"/>
      <c r="G25" s="32"/>
    </row>
    <row r="26" spans="2:7" ht="52.5" x14ac:dyDescent="0.45">
      <c r="B26" s="31">
        <v>21</v>
      </c>
      <c r="C26" s="31" t="s">
        <v>28</v>
      </c>
      <c r="D26" s="32" t="s">
        <v>1356</v>
      </c>
      <c r="E26" s="31" t="s">
        <v>5</v>
      </c>
      <c r="F26" s="31"/>
      <c r="G26" s="32"/>
    </row>
    <row r="27" spans="2:7" ht="35" x14ac:dyDescent="0.45">
      <c r="B27" s="31">
        <v>22</v>
      </c>
      <c r="C27" s="31" t="s">
        <v>30</v>
      </c>
      <c r="D27" s="32" t="s">
        <v>31</v>
      </c>
      <c r="E27" s="31" t="s">
        <v>5</v>
      </c>
      <c r="F27" s="31"/>
      <c r="G27" s="32"/>
    </row>
    <row r="28" spans="2:7" ht="35" x14ac:dyDescent="0.45">
      <c r="B28" s="31">
        <v>23</v>
      </c>
      <c r="C28" s="31" t="s">
        <v>30</v>
      </c>
      <c r="D28" s="32" t="s">
        <v>32</v>
      </c>
      <c r="E28" s="31" t="s">
        <v>5</v>
      </c>
      <c r="F28" s="31"/>
      <c r="G28" s="32"/>
    </row>
    <row r="29" spans="2:7" ht="35" x14ac:dyDescent="0.45">
      <c r="B29" s="31">
        <v>24</v>
      </c>
      <c r="C29" s="31" t="s">
        <v>33</v>
      </c>
      <c r="D29" s="32" t="s">
        <v>34</v>
      </c>
      <c r="E29" s="31" t="s">
        <v>5</v>
      </c>
      <c r="F29" s="31"/>
      <c r="G29" s="32"/>
    </row>
    <row r="30" spans="2:7" ht="35" x14ac:dyDescent="0.45">
      <c r="B30" s="31">
        <v>25</v>
      </c>
      <c r="C30" s="31" t="s">
        <v>35</v>
      </c>
      <c r="D30" s="32" t="s">
        <v>36</v>
      </c>
      <c r="E30" s="31" t="s">
        <v>5</v>
      </c>
      <c r="F30" s="31"/>
      <c r="G30" s="32"/>
    </row>
    <row r="31" spans="2:7" ht="35" x14ac:dyDescent="0.45">
      <c r="B31" s="31">
        <v>26</v>
      </c>
      <c r="C31" s="31" t="s">
        <v>37</v>
      </c>
      <c r="D31" s="32" t="s">
        <v>38</v>
      </c>
      <c r="E31" s="31" t="s">
        <v>5</v>
      </c>
      <c r="F31" s="31"/>
      <c r="G31" s="32"/>
    </row>
    <row r="32" spans="2:7" ht="35" x14ac:dyDescent="0.45">
      <c r="B32" s="31">
        <v>27</v>
      </c>
      <c r="C32" s="31" t="s">
        <v>39</v>
      </c>
      <c r="D32" s="32" t="s">
        <v>40</v>
      </c>
      <c r="E32" s="31" t="s">
        <v>5</v>
      </c>
      <c r="F32" s="31"/>
      <c r="G32" s="32"/>
    </row>
    <row r="33" spans="2:7" ht="35" x14ac:dyDescent="0.45">
      <c r="B33" s="31">
        <v>28</v>
      </c>
      <c r="C33" s="31" t="s">
        <v>64</v>
      </c>
      <c r="D33" s="32" t="s">
        <v>41</v>
      </c>
      <c r="E33" s="31" t="s">
        <v>42</v>
      </c>
      <c r="F33" s="31"/>
      <c r="G33" s="32"/>
    </row>
    <row r="34" spans="2:7" ht="35" x14ac:dyDescent="0.45">
      <c r="B34" s="31">
        <v>29</v>
      </c>
      <c r="C34" s="31" t="s">
        <v>64</v>
      </c>
      <c r="D34" s="32" t="s">
        <v>43</v>
      </c>
      <c r="E34" s="31" t="s">
        <v>42</v>
      </c>
      <c r="F34" s="31"/>
      <c r="G34" s="32"/>
    </row>
    <row r="35" spans="2:7" ht="35" x14ac:dyDescent="0.45">
      <c r="B35" s="31">
        <v>30</v>
      </c>
      <c r="C35" s="31" t="s">
        <v>64</v>
      </c>
      <c r="D35" s="32" t="s">
        <v>44</v>
      </c>
      <c r="E35" s="31" t="s">
        <v>42</v>
      </c>
      <c r="F35" s="31"/>
      <c r="G35" s="32"/>
    </row>
    <row r="36" spans="2:7" ht="87.5" x14ac:dyDescent="0.45">
      <c r="B36" s="31">
        <v>31</v>
      </c>
      <c r="C36" s="31" t="s">
        <v>64</v>
      </c>
      <c r="D36" s="32" t="s">
        <v>1374</v>
      </c>
      <c r="E36" s="31" t="s">
        <v>42</v>
      </c>
      <c r="F36" s="31"/>
      <c r="G36" s="32"/>
    </row>
    <row r="37" spans="2:7" ht="52.5" x14ac:dyDescent="0.45">
      <c r="B37" s="31">
        <v>32</v>
      </c>
      <c r="C37" s="31" t="s">
        <v>45</v>
      </c>
      <c r="D37" s="32" t="s">
        <v>46</v>
      </c>
      <c r="E37" s="31" t="s">
        <v>42</v>
      </c>
      <c r="F37" s="31"/>
      <c r="G37" s="32"/>
    </row>
    <row r="38" spans="2:7" ht="17.5" x14ac:dyDescent="0.45">
      <c r="B38" s="31">
        <v>33</v>
      </c>
      <c r="C38" s="31" t="s">
        <v>45</v>
      </c>
      <c r="D38" s="32" t="s">
        <v>47</v>
      </c>
      <c r="E38" s="31" t="s">
        <v>42</v>
      </c>
      <c r="F38" s="31"/>
      <c r="G38" s="32"/>
    </row>
    <row r="39" spans="2:7" ht="35" x14ac:dyDescent="0.45">
      <c r="B39" s="31">
        <v>34</v>
      </c>
      <c r="C39" s="31" t="s">
        <v>45</v>
      </c>
      <c r="D39" s="32" t="s">
        <v>48</v>
      </c>
      <c r="E39" s="31" t="s">
        <v>42</v>
      </c>
      <c r="F39" s="31"/>
      <c r="G39" s="32"/>
    </row>
    <row r="40" spans="2:7" ht="17.5" x14ac:dyDescent="0.45">
      <c r="B40" s="31">
        <v>35</v>
      </c>
      <c r="C40" s="31" t="s">
        <v>45</v>
      </c>
      <c r="D40" s="32" t="s">
        <v>49</v>
      </c>
      <c r="E40" s="31" t="s">
        <v>42</v>
      </c>
      <c r="F40" s="31"/>
      <c r="G40" s="32"/>
    </row>
    <row r="41" spans="2:7" ht="52.5" x14ac:dyDescent="0.45">
      <c r="B41" s="31">
        <v>36</v>
      </c>
      <c r="C41" s="31" t="s">
        <v>50</v>
      </c>
      <c r="D41" s="32" t="s">
        <v>1372</v>
      </c>
      <c r="E41" s="31" t="s">
        <v>42</v>
      </c>
      <c r="F41" s="31"/>
      <c r="G41" s="32"/>
    </row>
    <row r="42" spans="2:7" ht="35" x14ac:dyDescent="0.45">
      <c r="B42" s="31">
        <v>37</v>
      </c>
      <c r="C42" s="31" t="s">
        <v>50</v>
      </c>
      <c r="D42" s="32" t="s">
        <v>1373</v>
      </c>
      <c r="E42" s="31" t="s">
        <v>42</v>
      </c>
      <c r="F42" s="31"/>
      <c r="G42" s="32"/>
    </row>
    <row r="43" spans="2:7" ht="140" x14ac:dyDescent="0.45">
      <c r="B43" s="31">
        <v>38</v>
      </c>
      <c r="C43" s="31" t="s">
        <v>51</v>
      </c>
      <c r="D43" s="32" t="s">
        <v>52</v>
      </c>
      <c r="E43" s="31" t="s">
        <v>42</v>
      </c>
      <c r="F43" s="31"/>
      <c r="G43" s="32"/>
    </row>
    <row r="44" spans="2:7" ht="35" x14ac:dyDescent="0.45">
      <c r="B44" s="31">
        <v>39</v>
      </c>
      <c r="C44" s="31" t="s">
        <v>51</v>
      </c>
      <c r="D44" s="32" t="s">
        <v>53</v>
      </c>
      <c r="E44" s="31" t="s">
        <v>42</v>
      </c>
      <c r="F44" s="31"/>
      <c r="G44" s="32"/>
    </row>
    <row r="45" spans="2:7" ht="52.5" x14ac:dyDescent="0.45">
      <c r="B45" s="31">
        <v>40</v>
      </c>
      <c r="C45" s="31" t="s">
        <v>54</v>
      </c>
      <c r="D45" s="32" t="s">
        <v>1348</v>
      </c>
      <c r="E45" s="31" t="s">
        <v>42</v>
      </c>
      <c r="F45" s="31"/>
      <c r="G45" s="32"/>
    </row>
    <row r="46" spans="2:7" ht="35" x14ac:dyDescent="0.45">
      <c r="B46" s="31">
        <v>41</v>
      </c>
      <c r="C46" s="31" t="s">
        <v>54</v>
      </c>
      <c r="D46" s="32" t="s">
        <v>55</v>
      </c>
      <c r="E46" s="31" t="s">
        <v>42</v>
      </c>
      <c r="F46" s="31"/>
      <c r="G46" s="32"/>
    </row>
    <row r="47" spans="2:7" ht="35" x14ac:dyDescent="0.45">
      <c r="B47" s="31">
        <v>42</v>
      </c>
      <c r="C47" s="31" t="s">
        <v>56</v>
      </c>
      <c r="D47" s="32" t="s">
        <v>57</v>
      </c>
      <c r="E47" s="31" t="s">
        <v>42</v>
      </c>
      <c r="F47" s="31"/>
      <c r="G47" s="32"/>
    </row>
    <row r="48" spans="2:7" ht="35" x14ac:dyDescent="0.45">
      <c r="B48" s="31">
        <v>43</v>
      </c>
      <c r="C48" s="31" t="s">
        <v>56</v>
      </c>
      <c r="D48" s="32" t="s">
        <v>58</v>
      </c>
      <c r="E48" s="31" t="s">
        <v>42</v>
      </c>
      <c r="F48" s="31"/>
      <c r="G48" s="32"/>
    </row>
  </sheetData>
  <mergeCells count="1">
    <mergeCell ref="A1:G1"/>
  </mergeCells>
  <dataValidations count="1">
    <dataValidation type="list" allowBlank="1" showInputMessage="1" showErrorMessage="1" sqref="F6:F48" xr:uid="{F303703E-DAD3-4743-99AF-E359A3FA4B26}">
      <formula1>"Conforme,Non conforme"</formula1>
    </dataValidation>
  </dataValidations>
  <pageMargins left="0.7" right="0.7" top="0.75" bottom="0.75" header="0.511811023622047" footer="0.511811023622047"/>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A20E-E727-4460-964C-C98A36BF5A9A}">
  <dimension ref="A1:E10"/>
  <sheetViews>
    <sheetView showGridLines="0" zoomScale="133" workbookViewId="0">
      <selection activeCell="C10" sqref="C10"/>
    </sheetView>
  </sheetViews>
  <sheetFormatPr baseColWidth="10" defaultRowHeight="14.5" x14ac:dyDescent="0.35"/>
  <cols>
    <col min="1" max="1" width="46.36328125" bestFit="1" customWidth="1"/>
    <col min="3" max="3" width="11.08984375" customWidth="1"/>
    <col min="4" max="4" width="14.81640625" customWidth="1"/>
    <col min="5" max="5" width="13.90625" customWidth="1"/>
  </cols>
  <sheetData>
    <row r="1" spans="1:5" ht="57" customHeight="1" x14ac:dyDescent="0.35">
      <c r="A1" s="34" t="s">
        <v>1366</v>
      </c>
      <c r="B1" s="34"/>
      <c r="C1" s="34"/>
      <c r="D1" s="34"/>
      <c r="E1" s="34"/>
    </row>
    <row r="2" spans="1:5" ht="15" thickBot="1" x14ac:dyDescent="0.4"/>
    <row r="3" spans="1:5" ht="18" thickBot="1" x14ac:dyDescent="0.4">
      <c r="B3" s="27" t="s">
        <v>1358</v>
      </c>
      <c r="C3" s="28"/>
      <c r="D3" s="29" t="str">
        <f>CriteresENT2026!D3</f>
        <v>A compléter</v>
      </c>
    </row>
    <row r="5" spans="1:5" x14ac:dyDescent="0.35">
      <c r="A5" s="33" t="s">
        <v>1369</v>
      </c>
      <c r="B5" s="33"/>
      <c r="C5" s="33"/>
      <c r="D5" s="33"/>
      <c r="E5" s="33"/>
    </row>
    <row r="7" spans="1:5" x14ac:dyDescent="0.35">
      <c r="A7" t="s">
        <v>1371</v>
      </c>
      <c r="B7" t="s">
        <v>1370</v>
      </c>
      <c r="C7" t="s">
        <v>97</v>
      </c>
      <c r="D7" t="s">
        <v>98</v>
      </c>
      <c r="E7" t="s">
        <v>99</v>
      </c>
    </row>
    <row r="8" spans="1:5" x14ac:dyDescent="0.35">
      <c r="A8" t="s">
        <v>1368</v>
      </c>
      <c r="B8">
        <f>COUNTIF(Tableau44[Type],Tableau3[[#This Row],[Type de services]])</f>
        <v>3</v>
      </c>
      <c r="C8">
        <f>COUNTIFS(Tableau44[Type],Tableau3[[#This Row],[Type de services]],Tableau44[Evaluation de la conformité par critère],"Conforme")</f>
        <v>0</v>
      </c>
      <c r="D8">
        <f>COUNTIFS(Tableau44[Type],Tableau3[[#This Row],[Type de services]],Tableau44[Evaluation de la conformité par critère],"Non conforme")</f>
        <v>0</v>
      </c>
      <c r="E8">
        <f>COUNTIFS(Tableau44[Type],Tableau3[[#This Row],[Type de services]],Tableau44[Evaluation de la conformité par critère],"")</f>
        <v>3</v>
      </c>
    </row>
    <row r="9" spans="1:5" x14ac:dyDescent="0.35">
      <c r="A9" t="s">
        <v>5</v>
      </c>
      <c r="B9">
        <f>COUNTIF(Tableau44[Type],Tableau3[[#This Row],[Type de services]])</f>
        <v>24</v>
      </c>
      <c r="C9">
        <f>COUNTIFS(Tableau44[Type],Tableau3[[#This Row],[Type de services]],Tableau44[Evaluation de la conformité par critère],"Conforme")</f>
        <v>0</v>
      </c>
      <c r="D9">
        <f>COUNTIFS(Tableau44[Type],Tableau3[[#This Row],[Type de services]],Tableau44[Evaluation de la conformité par critère],"Non conforme")</f>
        <v>0</v>
      </c>
      <c r="E9">
        <f>COUNTIFS(Tableau44[Type],Tableau3[[#This Row],[Type de services]],Tableau44[Evaluation de la conformité par critère],"")</f>
        <v>24</v>
      </c>
    </row>
    <row r="10" spans="1:5" x14ac:dyDescent="0.35">
      <c r="A10" t="s">
        <v>42</v>
      </c>
      <c r="B10">
        <f>COUNTIF(Tableau44[Type],Tableau3[[#This Row],[Type de services]])</f>
        <v>16</v>
      </c>
      <c r="C10">
        <f>COUNTIFS(Tableau44[Type],Tableau3[[#This Row],[Type de services]],Tableau44[Evaluation de la conformité par critère],"Conforme")</f>
        <v>0</v>
      </c>
      <c r="D10">
        <f>COUNTIFS(Tableau44[Type],Tableau3[[#This Row],[Type de services]],Tableau44[Evaluation de la conformité par critère],"Non conforme")</f>
        <v>0</v>
      </c>
      <c r="E10">
        <f>COUNTIFS(Tableau44[Type],Tableau3[[#This Row],[Type de services]],Tableau44[Evaluation de la conformité par critère],"")</f>
        <v>16</v>
      </c>
    </row>
  </sheetData>
  <mergeCells count="1">
    <mergeCell ref="A1:E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zoomScaleNormal="100" workbookViewId="0">
      <selection activeCell="B6" sqref="B6"/>
    </sheetView>
  </sheetViews>
  <sheetFormatPr baseColWidth="10" defaultColWidth="9.1796875" defaultRowHeight="14.5" x14ac:dyDescent="0.35"/>
  <cols>
    <col min="1" max="1" width="17.7265625" customWidth="1"/>
    <col min="2" max="2" width="18.453125" customWidth="1"/>
    <col min="3" max="3" width="35.1796875" customWidth="1"/>
    <col min="4" max="4" width="29" customWidth="1"/>
    <col min="5" max="5" width="25.26953125" customWidth="1"/>
    <col min="6" max="6" width="46.453125" customWidth="1"/>
    <col min="7" max="7" width="41.54296875" customWidth="1"/>
    <col min="8" max="8" width="36.7265625" customWidth="1"/>
    <col min="9" max="9" width="27.7265625" customWidth="1"/>
    <col min="10" max="10" width="13.453125" customWidth="1"/>
    <col min="11" max="11" width="26" customWidth="1"/>
    <col min="12" max="12" width="19.7265625" customWidth="1"/>
    <col min="13" max="13" width="18.81640625" customWidth="1"/>
    <col min="14" max="14" width="16.26953125" customWidth="1"/>
    <col min="15" max="15" width="31.54296875" customWidth="1"/>
    <col min="16" max="16" width="17" customWidth="1"/>
    <col min="17" max="17" width="11.26953125" customWidth="1"/>
  </cols>
  <sheetData>
    <row r="1" spans="1:2" x14ac:dyDescent="0.35">
      <c r="A1" s="2" t="s">
        <v>82</v>
      </c>
      <c r="B1" s="3" t="s">
        <v>83</v>
      </c>
    </row>
    <row r="2" spans="1:2" x14ac:dyDescent="0.35">
      <c r="A2" s="2" t="s">
        <v>0</v>
      </c>
      <c r="B2" s="3" t="s">
        <v>84</v>
      </c>
    </row>
    <row r="3" spans="1:2" x14ac:dyDescent="0.35">
      <c r="A3" s="2" t="s">
        <v>85</v>
      </c>
      <c r="B3" s="3" t="s">
        <v>84</v>
      </c>
    </row>
    <row r="5" spans="1:2" x14ac:dyDescent="0.35">
      <c r="A5" s="4" t="s">
        <v>86</v>
      </c>
      <c r="B5" s="5" t="s">
        <v>87</v>
      </c>
    </row>
    <row r="6" spans="1:2" x14ac:dyDescent="0.35">
      <c r="A6" s="6" t="s">
        <v>88</v>
      </c>
      <c r="B6" s="7">
        <v>22</v>
      </c>
    </row>
    <row r="7" spans="1:2" x14ac:dyDescent="0.35">
      <c r="A7" s="8" t="s">
        <v>59</v>
      </c>
      <c r="B7" s="9">
        <v>50</v>
      </c>
    </row>
    <row r="8" spans="1:2" x14ac:dyDescent="0.35">
      <c r="A8" s="8" t="s">
        <v>89</v>
      </c>
      <c r="B8" s="10"/>
    </row>
    <row r="9" spans="1:2" x14ac:dyDescent="0.35">
      <c r="A9" s="11" t="s">
        <v>90</v>
      </c>
      <c r="B9" s="12">
        <v>72</v>
      </c>
    </row>
  </sheetData>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F21"/>
  <sheetViews>
    <sheetView zoomScaleNormal="100" workbookViewId="0">
      <selection activeCell="D9" sqref="D9"/>
    </sheetView>
  </sheetViews>
  <sheetFormatPr baseColWidth="10" defaultColWidth="9.1796875" defaultRowHeight="14.5" x14ac:dyDescent="0.35"/>
  <cols>
    <col min="1" max="1" width="30.7265625" customWidth="1"/>
    <col min="2" max="5" width="14.54296875" customWidth="1"/>
  </cols>
  <sheetData>
    <row r="1" spans="1:6" ht="15" customHeight="1" x14ac:dyDescent="0.35">
      <c r="A1" s="36" t="s">
        <v>91</v>
      </c>
      <c r="B1" s="36"/>
      <c r="C1" s="36"/>
      <c r="D1" s="36"/>
      <c r="E1" s="36"/>
      <c r="F1" s="36"/>
    </row>
    <row r="2" spans="1:6" ht="23.5" x14ac:dyDescent="0.55000000000000004">
      <c r="A2" s="37"/>
      <c r="B2" s="37"/>
      <c r="C2" s="37"/>
      <c r="D2" s="13"/>
      <c r="E2" s="13"/>
      <c r="F2" s="14"/>
    </row>
    <row r="3" spans="1:6" x14ac:dyDescent="0.35">
      <c r="A3" s="38" t="s">
        <v>92</v>
      </c>
      <c r="B3" s="38"/>
      <c r="C3" s="38"/>
      <c r="D3" s="38"/>
      <c r="E3" s="38"/>
      <c r="F3" s="38"/>
    </row>
    <row r="4" spans="1:6" x14ac:dyDescent="0.35">
      <c r="A4" s="15" t="s">
        <v>93</v>
      </c>
      <c r="B4" s="16" t="e">
        <f>MIN(#REF!,#REF!)</f>
        <v>#REF!</v>
      </c>
      <c r="C4" s="17"/>
      <c r="D4" s="17"/>
      <c r="E4" s="17"/>
      <c r="F4" s="18"/>
    </row>
    <row r="5" spans="1:6" x14ac:dyDescent="0.35">
      <c r="A5" s="15" t="s">
        <v>94</v>
      </c>
      <c r="B5" s="16" t="e">
        <f>MAX(#REF!,#REF!)</f>
        <v>#REF!</v>
      </c>
      <c r="C5" s="17"/>
      <c r="D5" s="17"/>
      <c r="E5" s="17"/>
      <c r="F5" s="18"/>
    </row>
    <row r="6" spans="1:6" x14ac:dyDescent="0.35">
      <c r="A6" s="18"/>
      <c r="B6" s="17"/>
      <c r="C6" s="17"/>
      <c r="D6" s="17"/>
      <c r="E6" s="17"/>
      <c r="F6" s="18"/>
    </row>
    <row r="7" spans="1:6" x14ac:dyDescent="0.35">
      <c r="A7" s="38" t="s">
        <v>95</v>
      </c>
      <c r="B7" s="38"/>
      <c r="C7" s="38"/>
      <c r="D7" s="38"/>
      <c r="E7" s="38"/>
      <c r="F7" s="38"/>
    </row>
    <row r="8" spans="1:6" x14ac:dyDescent="0.35">
      <c r="A8" s="18"/>
      <c r="B8" s="17"/>
      <c r="C8" s="17"/>
      <c r="D8" s="17"/>
      <c r="E8" s="17"/>
      <c r="F8" s="18"/>
    </row>
    <row r="9" spans="1:6" x14ac:dyDescent="0.35">
      <c r="A9" s="18"/>
      <c r="B9" s="17"/>
      <c r="C9" s="17"/>
      <c r="D9" s="17"/>
      <c r="E9" s="17"/>
      <c r="F9" s="18"/>
    </row>
    <row r="10" spans="1:6" x14ac:dyDescent="0.35">
      <c r="A10" s="19"/>
      <c r="B10" s="20" t="s">
        <v>96</v>
      </c>
      <c r="C10" s="20" t="s">
        <v>97</v>
      </c>
      <c r="D10" s="20" t="s">
        <v>98</v>
      </c>
      <c r="E10" s="20" t="s">
        <v>99</v>
      </c>
      <c r="F10" s="18"/>
    </row>
    <row r="11" spans="1:6" x14ac:dyDescent="0.35">
      <c r="A11" s="21" t="s">
        <v>100</v>
      </c>
      <c r="B11" s="22" t="e">
        <f>COUNTIF(#REF!,"E")</f>
        <v>#REF!</v>
      </c>
      <c r="C11" s="23" t="e">
        <f>COUNTIFS(#REF!,"E",#REF!,"Conforme")</f>
        <v>#REF!</v>
      </c>
      <c r="D11" s="23" t="e">
        <f>COUNTIFS(#REF!,"E",#REF!,"Non conforme")</f>
        <v>#REF!</v>
      </c>
      <c r="E11" s="23" t="e">
        <f>COUNTIFS(#REF!,"E",#REF!,"Sans réponse")</f>
        <v>#REF!</v>
      </c>
      <c r="F11" s="24"/>
    </row>
    <row r="12" spans="1:6" x14ac:dyDescent="0.35">
      <c r="A12" s="21" t="s">
        <v>101</v>
      </c>
      <c r="B12" s="22" t="e">
        <f>COUNTIF(#REF!,"R")</f>
        <v>#REF!</v>
      </c>
      <c r="C12" s="23" t="e">
        <f>COUNTIFS(#REF!,"R",#REF!,"Conforme")</f>
        <v>#REF!</v>
      </c>
      <c r="D12" s="23" t="e">
        <f>COUNTIFS(#REF!,"R",#REF!,"Non conforme")</f>
        <v>#REF!</v>
      </c>
      <c r="E12" s="23" t="e">
        <f>COUNTIFS(#REF!,"R",#REF!,"Sans réponse")</f>
        <v>#REF!</v>
      </c>
      <c r="F12" s="24"/>
    </row>
    <row r="13" spans="1:6" x14ac:dyDescent="0.35">
      <c r="A13" s="21" t="s">
        <v>102</v>
      </c>
      <c r="B13" s="22" t="e">
        <f>COUNTIF(#REF!,"E")</f>
        <v>#REF!</v>
      </c>
      <c r="C13" s="23" t="e">
        <f>COUNTIFS(#REF!,"E",#REF!,"Conforme")</f>
        <v>#REF!</v>
      </c>
      <c r="D13" s="23" t="e">
        <f>COUNTIFS(#REF!,"E",#REF!,"Non conforme")</f>
        <v>#REF!</v>
      </c>
      <c r="E13" s="23" t="e">
        <f>COUNTIFS(#REF!,"E",#REF!,"Sans réponse")</f>
        <v>#REF!</v>
      </c>
      <c r="F13" s="24"/>
    </row>
    <row r="14" spans="1:6" x14ac:dyDescent="0.35">
      <c r="A14" s="21" t="s">
        <v>103</v>
      </c>
      <c r="B14" s="22" t="e">
        <f>COUNTIF(#REF!,"R")</f>
        <v>#REF!</v>
      </c>
      <c r="C14" s="23" t="e">
        <f>COUNTIFS(#REF!,"R",#REF!,"Conforme")</f>
        <v>#REF!</v>
      </c>
      <c r="D14" s="23" t="e">
        <f>COUNTIFS(#REF!,"R",#REF!,"Non conforme")</f>
        <v>#REF!</v>
      </c>
      <c r="E14" s="23" t="e">
        <f>COUNTIFS(#REF!,"R",#REF!,"Sans réponse")</f>
        <v>#REF!</v>
      </c>
      <c r="F14" s="24"/>
    </row>
    <row r="17" spans="1:5" x14ac:dyDescent="0.35">
      <c r="A17" s="19"/>
      <c r="B17" s="20" t="s">
        <v>104</v>
      </c>
      <c r="C17" s="20" t="s">
        <v>97</v>
      </c>
      <c r="D17" s="20" t="s">
        <v>98</v>
      </c>
      <c r="E17" s="20" t="s">
        <v>99</v>
      </c>
    </row>
    <row r="18" spans="1:5" x14ac:dyDescent="0.35">
      <c r="A18" s="21" t="s">
        <v>100</v>
      </c>
      <c r="B18" s="22" t="e">
        <f>COUNTIF(#REF!,"E")</f>
        <v>#REF!</v>
      </c>
      <c r="C18" s="23" t="e">
        <f>COUNTIFS(#REF!,"E",#REF!,"Conforme")</f>
        <v>#REF!</v>
      </c>
      <c r="D18" s="23" t="e">
        <f>COUNTIFS(#REF!,"E",#REF!,"Non conforme")</f>
        <v>#REF!</v>
      </c>
      <c r="E18" s="23" t="e">
        <f>COUNTIFS(#REF!,"E",#REF!,"Sans réponse")</f>
        <v>#REF!</v>
      </c>
    </row>
    <row r="19" spans="1:5" x14ac:dyDescent="0.35">
      <c r="A19" s="21" t="s">
        <v>101</v>
      </c>
      <c r="B19" s="22" t="e">
        <f>COUNTIF(#REF!,"R")</f>
        <v>#REF!</v>
      </c>
      <c r="C19" s="23" t="e">
        <f>COUNTIFS(#REF!,"R",#REF!,"Conforme")</f>
        <v>#REF!</v>
      </c>
      <c r="D19" s="23" t="e">
        <f>COUNTIFS(#REF!,"R",#REF!,"Non conforme")</f>
        <v>#REF!</v>
      </c>
      <c r="E19" s="23" t="e">
        <f>COUNTIFS(#REF!,"R",#REF!,"Sans réponse")</f>
        <v>#REF!</v>
      </c>
    </row>
    <row r="20" spans="1:5" x14ac:dyDescent="0.35">
      <c r="A20" s="21" t="s">
        <v>102</v>
      </c>
      <c r="B20" s="22" t="e">
        <f>COUNTIF(#REF!,"E")</f>
        <v>#REF!</v>
      </c>
      <c r="C20" s="23" t="e">
        <f>COUNTIFS(#REF!,"E",#REF!,"Conforme")</f>
        <v>#REF!</v>
      </c>
      <c r="D20" s="23" t="e">
        <f>COUNTIFS(#REF!,"E",#REF!,"Non conforme")</f>
        <v>#REF!</v>
      </c>
      <c r="E20" s="23" t="e">
        <f>COUNTIFS(#REF!,"E",#REF!,"Sans réponse")</f>
        <v>#REF!</v>
      </c>
    </row>
    <row r="21" spans="1:5" x14ac:dyDescent="0.35">
      <c r="A21" s="21" t="s">
        <v>103</v>
      </c>
      <c r="B21" s="22" t="e">
        <f>COUNTIF(#REF!,"R")</f>
        <v>#REF!</v>
      </c>
      <c r="C21" s="23" t="e">
        <f>COUNTIFS(#REF!,"R",#REF!,"Conforme")</f>
        <v>#REF!</v>
      </c>
      <c r="D21" s="23" t="e">
        <f>COUNTIFS(#REF!,"R",#REF!,"Non conforme")</f>
        <v>#REF!</v>
      </c>
      <c r="E21" s="23" t="e">
        <f>COUNTIFS(#REF!,"R",#REF!,"Sans réponse")</f>
        <v>#REF!</v>
      </c>
    </row>
  </sheetData>
  <mergeCells count="4">
    <mergeCell ref="A1:F1"/>
    <mergeCell ref="A2:C2"/>
    <mergeCell ref="A3:F3"/>
    <mergeCell ref="A7:F7"/>
  </mergeCells>
  <conditionalFormatting sqref="B4:B5">
    <cfRule type="cellIs" dxfId="0" priority="2" operator="notEqual">
      <formula>0</formula>
    </cfRule>
  </conditionalFormatting>
  <pageMargins left="0.7" right="0.7" top="0.75" bottom="0.75" header="0.511811023622047" footer="0.511811023622047"/>
  <pageSetup paperSize="9" fitToHeight="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
  <sheetViews>
    <sheetView zoomScaleNormal="100" workbookViewId="0">
      <selection activeCell="B5" sqref="B5"/>
    </sheetView>
  </sheetViews>
  <sheetFormatPr baseColWidth="10" defaultColWidth="9.1796875" defaultRowHeight="14.5" x14ac:dyDescent="0.35"/>
  <cols>
    <col min="1" max="1" width="22.26953125" customWidth="1"/>
    <col min="2" max="2" width="18.453125" customWidth="1"/>
    <col min="3" max="10" width="3.54296875" customWidth="1"/>
    <col min="11" max="11" width="4.54296875" customWidth="1"/>
    <col min="12" max="12" width="9" customWidth="1"/>
    <col min="13" max="13" width="7.26953125" customWidth="1"/>
    <col min="14" max="14" width="11.26953125" customWidth="1"/>
  </cols>
  <sheetData>
    <row r="1" spans="1:2" x14ac:dyDescent="0.35">
      <c r="A1" s="2" t="s">
        <v>82</v>
      </c>
      <c r="B1" s="3" t="s">
        <v>83</v>
      </c>
    </row>
    <row r="2" spans="1:2" x14ac:dyDescent="0.35">
      <c r="A2" s="2" t="s">
        <v>105</v>
      </c>
      <c r="B2" s="3" t="s">
        <v>84</v>
      </c>
    </row>
    <row r="4" spans="1:2" x14ac:dyDescent="0.35">
      <c r="A4" s="4" t="s">
        <v>0</v>
      </c>
      <c r="B4" s="5" t="s">
        <v>87</v>
      </c>
    </row>
    <row r="5" spans="1:2" x14ac:dyDescent="0.35">
      <c r="A5" s="6" t="s">
        <v>106</v>
      </c>
      <c r="B5" s="7">
        <v>15</v>
      </c>
    </row>
    <row r="6" spans="1:2" x14ac:dyDescent="0.35">
      <c r="A6" s="8" t="s">
        <v>89</v>
      </c>
      <c r="B6" s="10"/>
    </row>
    <row r="7" spans="1:2" x14ac:dyDescent="0.35">
      <c r="A7" s="11" t="s">
        <v>90</v>
      </c>
      <c r="B7" s="12">
        <v>15</v>
      </c>
    </row>
  </sheetData>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47"/>
  <sheetViews>
    <sheetView zoomScaleNormal="100" workbookViewId="0"/>
  </sheetViews>
  <sheetFormatPr baseColWidth="10" defaultColWidth="11.54296875" defaultRowHeight="14.5" x14ac:dyDescent="0.35"/>
  <sheetData>
    <row r="1" spans="1:11" x14ac:dyDescent="0.35">
      <c r="A1" t="s">
        <v>107</v>
      </c>
      <c r="B1" t="s">
        <v>108</v>
      </c>
      <c r="C1" t="s">
        <v>82</v>
      </c>
      <c r="D1" t="s">
        <v>85</v>
      </c>
      <c r="E1" t="s">
        <v>109</v>
      </c>
      <c r="F1" t="s">
        <v>110</v>
      </c>
      <c r="G1" t="s">
        <v>111</v>
      </c>
      <c r="H1" t="s">
        <v>0</v>
      </c>
      <c r="I1" t="s">
        <v>86</v>
      </c>
      <c r="J1" t="s">
        <v>112</v>
      </c>
      <c r="K1" t="s">
        <v>105</v>
      </c>
    </row>
    <row r="2" spans="1:11" x14ac:dyDescent="0.35">
      <c r="A2" t="s">
        <v>113</v>
      </c>
      <c r="B2" t="s">
        <v>114</v>
      </c>
      <c r="C2" t="s">
        <v>115</v>
      </c>
      <c r="D2" t="s">
        <v>116</v>
      </c>
      <c r="E2" t="s">
        <v>117</v>
      </c>
      <c r="F2" t="s">
        <v>118</v>
      </c>
      <c r="G2" t="s">
        <v>118</v>
      </c>
      <c r="H2" t="s">
        <v>119</v>
      </c>
      <c r="I2" t="s">
        <v>88</v>
      </c>
      <c r="J2" t="s">
        <v>120</v>
      </c>
      <c r="K2" t="s">
        <v>121</v>
      </c>
    </row>
    <row r="3" spans="1:11" x14ac:dyDescent="0.35">
      <c r="A3" t="s">
        <v>113</v>
      </c>
      <c r="B3" t="s">
        <v>122</v>
      </c>
      <c r="C3" t="s">
        <v>115</v>
      </c>
      <c r="D3" t="s">
        <v>123</v>
      </c>
      <c r="E3" t="s">
        <v>124</v>
      </c>
      <c r="F3" t="s">
        <v>118</v>
      </c>
      <c r="G3" t="s">
        <v>118</v>
      </c>
      <c r="H3" t="s">
        <v>119</v>
      </c>
      <c r="I3" t="s">
        <v>88</v>
      </c>
      <c r="J3" t="s">
        <v>120</v>
      </c>
      <c r="K3" t="s">
        <v>121</v>
      </c>
    </row>
    <row r="4" spans="1:11" x14ac:dyDescent="0.35">
      <c r="A4" t="s">
        <v>113</v>
      </c>
      <c r="B4" t="s">
        <v>125</v>
      </c>
      <c r="C4" t="s">
        <v>115</v>
      </c>
      <c r="D4" t="s">
        <v>123</v>
      </c>
      <c r="E4" t="s">
        <v>126</v>
      </c>
      <c r="F4" t="s">
        <v>127</v>
      </c>
      <c r="G4" t="s">
        <v>127</v>
      </c>
      <c r="H4" t="s">
        <v>119</v>
      </c>
      <c r="I4" t="s">
        <v>88</v>
      </c>
      <c r="J4" t="s">
        <v>120</v>
      </c>
      <c r="K4" t="s">
        <v>121</v>
      </c>
    </row>
    <row r="5" spans="1:11" x14ac:dyDescent="0.35">
      <c r="A5" t="s">
        <v>113</v>
      </c>
      <c r="B5" t="s">
        <v>128</v>
      </c>
      <c r="C5" t="s">
        <v>129</v>
      </c>
      <c r="D5" t="s">
        <v>116</v>
      </c>
      <c r="E5" t="s">
        <v>130</v>
      </c>
      <c r="F5" t="s">
        <v>131</v>
      </c>
      <c r="G5" t="s">
        <v>131</v>
      </c>
      <c r="H5" t="s">
        <v>119</v>
      </c>
      <c r="I5" t="s">
        <v>88</v>
      </c>
      <c r="J5" t="s">
        <v>120</v>
      </c>
      <c r="K5" t="s">
        <v>121</v>
      </c>
    </row>
    <row r="6" spans="1:11" x14ac:dyDescent="0.35">
      <c r="A6" t="s">
        <v>113</v>
      </c>
      <c r="B6" t="s">
        <v>132</v>
      </c>
      <c r="C6" t="s">
        <v>129</v>
      </c>
      <c r="D6" t="s">
        <v>116</v>
      </c>
      <c r="E6" t="s">
        <v>133</v>
      </c>
      <c r="F6" t="s">
        <v>131</v>
      </c>
      <c r="G6" t="s">
        <v>131</v>
      </c>
      <c r="H6" t="s">
        <v>119</v>
      </c>
      <c r="I6" t="s">
        <v>88</v>
      </c>
      <c r="J6" t="s">
        <v>120</v>
      </c>
      <c r="K6" t="s">
        <v>121</v>
      </c>
    </row>
    <row r="7" spans="1:11" x14ac:dyDescent="0.35">
      <c r="A7" t="s">
        <v>113</v>
      </c>
      <c r="B7" t="s">
        <v>134</v>
      </c>
      <c r="C7" t="s">
        <v>129</v>
      </c>
      <c r="D7" t="s">
        <v>116</v>
      </c>
      <c r="E7" t="s">
        <v>135</v>
      </c>
      <c r="F7" t="s">
        <v>131</v>
      </c>
      <c r="G7" t="s">
        <v>131</v>
      </c>
      <c r="H7" t="s">
        <v>119</v>
      </c>
      <c r="I7" t="s">
        <v>88</v>
      </c>
      <c r="J7" t="s">
        <v>120</v>
      </c>
      <c r="K7" t="s">
        <v>121</v>
      </c>
    </row>
    <row r="8" spans="1:11" x14ac:dyDescent="0.35">
      <c r="A8" t="s">
        <v>113</v>
      </c>
      <c r="B8" t="s">
        <v>136</v>
      </c>
      <c r="C8" t="s">
        <v>129</v>
      </c>
      <c r="D8" t="s">
        <v>116</v>
      </c>
      <c r="E8" t="s">
        <v>137</v>
      </c>
      <c r="F8" t="s">
        <v>131</v>
      </c>
      <c r="G8" t="s">
        <v>131</v>
      </c>
      <c r="H8" t="s">
        <v>119</v>
      </c>
      <c r="I8" t="s">
        <v>88</v>
      </c>
      <c r="J8" t="s">
        <v>120</v>
      </c>
      <c r="K8" t="s">
        <v>121</v>
      </c>
    </row>
    <row r="9" spans="1:11" x14ac:dyDescent="0.35">
      <c r="A9" t="s">
        <v>113</v>
      </c>
      <c r="B9" t="s">
        <v>138</v>
      </c>
      <c r="C9" t="s">
        <v>129</v>
      </c>
      <c r="D9" t="s">
        <v>116</v>
      </c>
      <c r="E9" t="s">
        <v>139</v>
      </c>
      <c r="F9" t="s">
        <v>131</v>
      </c>
      <c r="G9" t="s">
        <v>131</v>
      </c>
      <c r="H9" t="s">
        <v>119</v>
      </c>
      <c r="I9" t="s">
        <v>88</v>
      </c>
      <c r="J9" t="s">
        <v>120</v>
      </c>
      <c r="K9" t="s">
        <v>121</v>
      </c>
    </row>
    <row r="10" spans="1:11" x14ac:dyDescent="0.35">
      <c r="A10" t="s">
        <v>113</v>
      </c>
      <c r="B10" t="s">
        <v>140</v>
      </c>
      <c r="C10" t="s">
        <v>129</v>
      </c>
      <c r="D10" t="s">
        <v>116</v>
      </c>
      <c r="E10" t="s">
        <v>141</v>
      </c>
      <c r="F10" t="s">
        <v>131</v>
      </c>
      <c r="G10" t="s">
        <v>131</v>
      </c>
      <c r="H10" t="s">
        <v>119</v>
      </c>
      <c r="I10" t="s">
        <v>88</v>
      </c>
      <c r="J10" t="s">
        <v>120</v>
      </c>
      <c r="K10" t="s">
        <v>121</v>
      </c>
    </row>
    <row r="11" spans="1:11" x14ac:dyDescent="0.35">
      <c r="A11" t="s">
        <v>113</v>
      </c>
      <c r="B11" t="s">
        <v>142</v>
      </c>
      <c r="C11" t="s">
        <v>129</v>
      </c>
      <c r="D11" t="s">
        <v>116</v>
      </c>
      <c r="E11" t="s">
        <v>143</v>
      </c>
      <c r="F11" t="s">
        <v>131</v>
      </c>
      <c r="G11" t="s">
        <v>131</v>
      </c>
      <c r="H11" t="s">
        <v>119</v>
      </c>
      <c r="I11" t="s">
        <v>88</v>
      </c>
      <c r="J11" t="s">
        <v>120</v>
      </c>
      <c r="K11" t="s">
        <v>121</v>
      </c>
    </row>
    <row r="12" spans="1:11" x14ac:dyDescent="0.35">
      <c r="A12" t="s">
        <v>113</v>
      </c>
      <c r="B12" t="s">
        <v>144</v>
      </c>
      <c r="C12" t="s">
        <v>129</v>
      </c>
      <c r="D12" t="s">
        <v>116</v>
      </c>
      <c r="E12" t="s">
        <v>145</v>
      </c>
      <c r="F12" t="s">
        <v>131</v>
      </c>
      <c r="G12" t="s">
        <v>131</v>
      </c>
      <c r="H12" t="s">
        <v>119</v>
      </c>
      <c r="I12" t="s">
        <v>88</v>
      </c>
      <c r="J12" t="s">
        <v>120</v>
      </c>
      <c r="K12" t="s">
        <v>121</v>
      </c>
    </row>
    <row r="13" spans="1:11" x14ac:dyDescent="0.35">
      <c r="A13" t="s">
        <v>113</v>
      </c>
      <c r="B13" t="s">
        <v>146</v>
      </c>
      <c r="C13" t="s">
        <v>129</v>
      </c>
      <c r="D13" t="s">
        <v>116</v>
      </c>
      <c r="E13" t="s">
        <v>147</v>
      </c>
      <c r="F13" t="s">
        <v>131</v>
      </c>
      <c r="G13" t="s">
        <v>131</v>
      </c>
      <c r="H13" t="s">
        <v>119</v>
      </c>
      <c r="I13" t="s">
        <v>88</v>
      </c>
      <c r="J13" t="s">
        <v>120</v>
      </c>
      <c r="K13" t="s">
        <v>121</v>
      </c>
    </row>
    <row r="14" spans="1:11" x14ac:dyDescent="0.35">
      <c r="A14" t="s">
        <v>113</v>
      </c>
      <c r="B14" t="s">
        <v>148</v>
      </c>
      <c r="C14" t="s">
        <v>129</v>
      </c>
      <c r="D14" t="s">
        <v>116</v>
      </c>
      <c r="E14" t="s">
        <v>149</v>
      </c>
      <c r="F14" t="s">
        <v>131</v>
      </c>
      <c r="G14" t="s">
        <v>131</v>
      </c>
      <c r="H14" t="s">
        <v>119</v>
      </c>
      <c r="I14" t="s">
        <v>88</v>
      </c>
      <c r="J14" t="s">
        <v>120</v>
      </c>
      <c r="K14" t="s">
        <v>121</v>
      </c>
    </row>
    <row r="15" spans="1:11" ht="409.5" x14ac:dyDescent="0.35">
      <c r="A15" t="s">
        <v>113</v>
      </c>
      <c r="B15" t="s">
        <v>150</v>
      </c>
      <c r="C15" t="s">
        <v>129</v>
      </c>
      <c r="D15" t="s">
        <v>116</v>
      </c>
      <c r="E15" s="1" t="s">
        <v>151</v>
      </c>
      <c r="F15" t="s">
        <v>131</v>
      </c>
      <c r="G15" t="s">
        <v>131</v>
      </c>
      <c r="H15" t="s">
        <v>119</v>
      </c>
      <c r="I15" t="s">
        <v>88</v>
      </c>
      <c r="J15" t="s">
        <v>120</v>
      </c>
      <c r="K15" t="s">
        <v>121</v>
      </c>
    </row>
    <row r="16" spans="1:11" x14ac:dyDescent="0.35">
      <c r="A16" t="s">
        <v>113</v>
      </c>
      <c r="B16" t="s">
        <v>152</v>
      </c>
      <c r="C16" t="s">
        <v>129</v>
      </c>
      <c r="D16" t="s">
        <v>116</v>
      </c>
      <c r="E16" t="s">
        <v>153</v>
      </c>
      <c r="F16" t="s">
        <v>131</v>
      </c>
      <c r="G16" t="s">
        <v>131</v>
      </c>
      <c r="H16" t="s">
        <v>119</v>
      </c>
      <c r="I16" t="s">
        <v>88</v>
      </c>
      <c r="J16" t="s">
        <v>120</v>
      </c>
      <c r="K16" t="s">
        <v>121</v>
      </c>
    </row>
    <row r="17" spans="1:11" x14ac:dyDescent="0.35">
      <c r="A17" t="s">
        <v>113</v>
      </c>
      <c r="B17" t="s">
        <v>154</v>
      </c>
      <c r="C17" t="s">
        <v>129</v>
      </c>
      <c r="D17" t="s">
        <v>116</v>
      </c>
      <c r="E17" t="s">
        <v>155</v>
      </c>
      <c r="F17" t="s">
        <v>131</v>
      </c>
      <c r="G17" t="s">
        <v>131</v>
      </c>
      <c r="H17" t="s">
        <v>119</v>
      </c>
      <c r="I17" t="s">
        <v>88</v>
      </c>
      <c r="J17" t="s">
        <v>120</v>
      </c>
      <c r="K17" t="s">
        <v>121</v>
      </c>
    </row>
    <row r="18" spans="1:11" x14ac:dyDescent="0.35">
      <c r="A18" t="s">
        <v>113</v>
      </c>
      <c r="B18" t="s">
        <v>156</v>
      </c>
      <c r="C18" t="s">
        <v>129</v>
      </c>
      <c r="D18" t="s">
        <v>116</v>
      </c>
      <c r="E18" t="s">
        <v>157</v>
      </c>
      <c r="F18" t="s">
        <v>131</v>
      </c>
      <c r="G18" t="s">
        <v>131</v>
      </c>
      <c r="H18" t="s">
        <v>119</v>
      </c>
      <c r="I18" t="s">
        <v>88</v>
      </c>
      <c r="J18" t="s">
        <v>120</v>
      </c>
      <c r="K18" t="s">
        <v>121</v>
      </c>
    </row>
    <row r="19" spans="1:11" x14ac:dyDescent="0.35">
      <c r="A19" t="s">
        <v>113</v>
      </c>
      <c r="B19" t="s">
        <v>158</v>
      </c>
      <c r="C19" t="s">
        <v>129</v>
      </c>
      <c r="D19" t="s">
        <v>116</v>
      </c>
      <c r="E19" t="s">
        <v>159</v>
      </c>
      <c r="F19" t="s">
        <v>127</v>
      </c>
      <c r="G19" t="s">
        <v>127</v>
      </c>
      <c r="H19" t="s">
        <v>119</v>
      </c>
      <c r="I19" t="s">
        <v>88</v>
      </c>
      <c r="J19" t="s">
        <v>120</v>
      </c>
      <c r="K19" t="s">
        <v>121</v>
      </c>
    </row>
    <row r="20" spans="1:11" x14ac:dyDescent="0.35">
      <c r="A20" t="s">
        <v>113</v>
      </c>
      <c r="B20" t="s">
        <v>160</v>
      </c>
      <c r="C20" t="s">
        <v>129</v>
      </c>
      <c r="D20" t="s">
        <v>116</v>
      </c>
      <c r="E20" t="s">
        <v>161</v>
      </c>
      <c r="F20" t="s">
        <v>131</v>
      </c>
      <c r="G20" t="s">
        <v>131</v>
      </c>
      <c r="H20" t="s">
        <v>119</v>
      </c>
      <c r="I20" t="s">
        <v>88</v>
      </c>
      <c r="J20" t="s">
        <v>120</v>
      </c>
      <c r="K20" t="s">
        <v>121</v>
      </c>
    </row>
    <row r="21" spans="1:11" x14ac:dyDescent="0.35">
      <c r="A21" t="s">
        <v>113</v>
      </c>
      <c r="B21" t="s">
        <v>162</v>
      </c>
      <c r="C21" t="s">
        <v>129</v>
      </c>
      <c r="D21" t="s">
        <v>116</v>
      </c>
      <c r="E21" t="s">
        <v>163</v>
      </c>
      <c r="F21" t="s">
        <v>131</v>
      </c>
      <c r="G21" t="s">
        <v>131</v>
      </c>
      <c r="H21" t="s">
        <v>119</v>
      </c>
      <c r="I21" t="s">
        <v>88</v>
      </c>
      <c r="J21" t="s">
        <v>120</v>
      </c>
      <c r="K21" t="s">
        <v>121</v>
      </c>
    </row>
    <row r="22" spans="1:11" x14ac:dyDescent="0.35">
      <c r="A22" t="s">
        <v>113</v>
      </c>
      <c r="B22" t="s">
        <v>164</v>
      </c>
      <c r="C22" t="s">
        <v>129</v>
      </c>
      <c r="D22" t="s">
        <v>116</v>
      </c>
      <c r="E22" t="s">
        <v>165</v>
      </c>
      <c r="F22" t="s">
        <v>127</v>
      </c>
      <c r="G22" t="s">
        <v>127</v>
      </c>
      <c r="H22" t="s">
        <v>119</v>
      </c>
      <c r="I22" t="s">
        <v>88</v>
      </c>
      <c r="J22" t="s">
        <v>120</v>
      </c>
      <c r="K22" t="s">
        <v>121</v>
      </c>
    </row>
    <row r="23" spans="1:11" x14ac:dyDescent="0.35">
      <c r="A23" t="s">
        <v>113</v>
      </c>
      <c r="B23" t="s">
        <v>166</v>
      </c>
      <c r="C23" t="s">
        <v>129</v>
      </c>
      <c r="D23" t="s">
        <v>116</v>
      </c>
      <c r="E23" t="s">
        <v>167</v>
      </c>
      <c r="F23" t="s">
        <v>127</v>
      </c>
      <c r="G23" t="s">
        <v>127</v>
      </c>
      <c r="H23" t="s">
        <v>119</v>
      </c>
      <c r="I23" t="s">
        <v>88</v>
      </c>
      <c r="J23" t="s">
        <v>120</v>
      </c>
      <c r="K23" t="s">
        <v>121</v>
      </c>
    </row>
    <row r="24" spans="1:11" x14ac:dyDescent="0.35">
      <c r="A24" t="s">
        <v>113</v>
      </c>
      <c r="B24" t="s">
        <v>168</v>
      </c>
      <c r="C24" t="s">
        <v>129</v>
      </c>
      <c r="D24" t="s">
        <v>116</v>
      </c>
      <c r="E24" t="s">
        <v>169</v>
      </c>
      <c r="F24" t="s">
        <v>127</v>
      </c>
      <c r="G24" t="s">
        <v>127</v>
      </c>
      <c r="H24" t="s">
        <v>119</v>
      </c>
      <c r="I24" t="s">
        <v>88</v>
      </c>
      <c r="J24" t="s">
        <v>120</v>
      </c>
      <c r="K24" t="s">
        <v>121</v>
      </c>
    </row>
    <row r="25" spans="1:11" x14ac:dyDescent="0.35">
      <c r="A25" t="s">
        <v>170</v>
      </c>
      <c r="B25" t="s">
        <v>171</v>
      </c>
      <c r="C25" t="s">
        <v>115</v>
      </c>
      <c r="D25" t="s">
        <v>116</v>
      </c>
      <c r="E25" t="s">
        <v>172</v>
      </c>
      <c r="F25" t="s">
        <v>118</v>
      </c>
      <c r="G25" t="s">
        <v>118</v>
      </c>
      <c r="H25" t="s">
        <v>173</v>
      </c>
      <c r="I25" t="s">
        <v>88</v>
      </c>
      <c r="J25" t="s">
        <v>120</v>
      </c>
      <c r="K25" t="s">
        <v>121</v>
      </c>
    </row>
    <row r="26" spans="1:11" x14ac:dyDescent="0.35">
      <c r="A26" t="s">
        <v>170</v>
      </c>
      <c r="B26" t="s">
        <v>174</v>
      </c>
      <c r="C26" t="s">
        <v>115</v>
      </c>
      <c r="D26" t="s">
        <v>116</v>
      </c>
      <c r="E26" t="s">
        <v>175</v>
      </c>
      <c r="F26" t="s">
        <v>118</v>
      </c>
      <c r="G26" t="s">
        <v>118</v>
      </c>
      <c r="H26" t="s">
        <v>173</v>
      </c>
      <c r="I26" t="s">
        <v>88</v>
      </c>
      <c r="J26" t="s">
        <v>120</v>
      </c>
      <c r="K26" t="s">
        <v>121</v>
      </c>
    </row>
    <row r="27" spans="1:11" x14ac:dyDescent="0.35">
      <c r="A27" t="s">
        <v>170</v>
      </c>
      <c r="B27" t="s">
        <v>176</v>
      </c>
      <c r="C27" t="s">
        <v>115</v>
      </c>
      <c r="D27" t="s">
        <v>65</v>
      </c>
      <c r="E27" t="s">
        <v>177</v>
      </c>
      <c r="F27" t="s">
        <v>118</v>
      </c>
      <c r="G27" t="s">
        <v>118</v>
      </c>
      <c r="H27" t="s">
        <v>173</v>
      </c>
      <c r="I27" t="s">
        <v>88</v>
      </c>
      <c r="J27" t="s">
        <v>120</v>
      </c>
      <c r="K27" t="s">
        <v>121</v>
      </c>
    </row>
    <row r="28" spans="1:11" x14ac:dyDescent="0.35">
      <c r="A28" t="s">
        <v>170</v>
      </c>
      <c r="B28" t="s">
        <v>178</v>
      </c>
      <c r="C28" t="s">
        <v>115</v>
      </c>
      <c r="D28" t="s">
        <v>65</v>
      </c>
      <c r="E28" t="s">
        <v>179</v>
      </c>
      <c r="F28" t="s">
        <v>118</v>
      </c>
      <c r="G28" t="s">
        <v>118</v>
      </c>
      <c r="H28" t="s">
        <v>173</v>
      </c>
      <c r="I28" t="s">
        <v>88</v>
      </c>
      <c r="J28" t="s">
        <v>120</v>
      </c>
      <c r="K28" t="s">
        <v>121</v>
      </c>
    </row>
    <row r="29" spans="1:11" x14ac:dyDescent="0.35">
      <c r="A29" t="s">
        <v>180</v>
      </c>
      <c r="B29" t="s">
        <v>181</v>
      </c>
      <c r="C29" t="s">
        <v>115</v>
      </c>
      <c r="D29" t="s">
        <v>116</v>
      </c>
      <c r="E29" t="s">
        <v>182</v>
      </c>
      <c r="F29" t="s">
        <v>118</v>
      </c>
      <c r="G29" t="s">
        <v>118</v>
      </c>
      <c r="H29" t="s">
        <v>183</v>
      </c>
      <c r="I29" t="s">
        <v>88</v>
      </c>
      <c r="J29" t="s">
        <v>120</v>
      </c>
      <c r="K29" t="s">
        <v>121</v>
      </c>
    </row>
    <row r="30" spans="1:11" x14ac:dyDescent="0.35">
      <c r="A30" t="s">
        <v>180</v>
      </c>
      <c r="B30" t="s">
        <v>184</v>
      </c>
      <c r="C30" t="s">
        <v>115</v>
      </c>
      <c r="D30" t="s">
        <v>116</v>
      </c>
      <c r="E30" t="s">
        <v>185</v>
      </c>
      <c r="F30" t="s">
        <v>118</v>
      </c>
      <c r="G30" t="s">
        <v>118</v>
      </c>
      <c r="H30" t="s">
        <v>183</v>
      </c>
      <c r="I30" t="s">
        <v>88</v>
      </c>
      <c r="J30" t="s">
        <v>120</v>
      </c>
      <c r="K30" t="s">
        <v>121</v>
      </c>
    </row>
    <row r="31" spans="1:11" x14ac:dyDescent="0.35">
      <c r="A31" t="s">
        <v>180</v>
      </c>
      <c r="B31" t="s">
        <v>186</v>
      </c>
      <c r="C31" t="s">
        <v>115</v>
      </c>
      <c r="D31" t="s">
        <v>65</v>
      </c>
      <c r="E31" t="s">
        <v>187</v>
      </c>
      <c r="F31" t="s">
        <v>118</v>
      </c>
      <c r="G31" t="s">
        <v>118</v>
      </c>
      <c r="H31" t="s">
        <v>183</v>
      </c>
      <c r="I31" t="s">
        <v>88</v>
      </c>
      <c r="J31" t="s">
        <v>120</v>
      </c>
      <c r="K31" t="s">
        <v>121</v>
      </c>
    </row>
    <row r="32" spans="1:11" x14ac:dyDescent="0.35">
      <c r="A32" t="s">
        <v>188</v>
      </c>
      <c r="B32" t="s">
        <v>188</v>
      </c>
      <c r="C32" t="s">
        <v>115</v>
      </c>
      <c r="D32" t="s">
        <v>189</v>
      </c>
      <c r="E32" t="s">
        <v>190</v>
      </c>
      <c r="F32" t="s">
        <v>118</v>
      </c>
      <c r="G32" t="s">
        <v>118</v>
      </c>
      <c r="H32" t="s">
        <v>191</v>
      </c>
      <c r="I32" t="s">
        <v>88</v>
      </c>
      <c r="J32" t="s">
        <v>120</v>
      </c>
      <c r="K32" t="s">
        <v>192</v>
      </c>
    </row>
    <row r="33" spans="1:11" x14ac:dyDescent="0.35">
      <c r="A33" t="s">
        <v>193</v>
      </c>
      <c r="B33" t="s">
        <v>193</v>
      </c>
      <c r="C33" t="s">
        <v>115</v>
      </c>
      <c r="D33" t="s">
        <v>189</v>
      </c>
      <c r="E33" t="s">
        <v>194</v>
      </c>
      <c r="F33" t="s">
        <v>118</v>
      </c>
      <c r="G33" t="s">
        <v>118</v>
      </c>
      <c r="H33" t="s">
        <v>191</v>
      </c>
      <c r="I33" t="s">
        <v>88</v>
      </c>
      <c r="J33" t="s">
        <v>120</v>
      </c>
      <c r="K33" t="s">
        <v>192</v>
      </c>
    </row>
    <row r="34" spans="1:11" x14ac:dyDescent="0.35">
      <c r="A34" t="s">
        <v>195</v>
      </c>
      <c r="B34" t="s">
        <v>196</v>
      </c>
      <c r="C34" t="s">
        <v>115</v>
      </c>
      <c r="D34" t="s">
        <v>197</v>
      </c>
      <c r="E34" t="s">
        <v>198</v>
      </c>
      <c r="F34" t="s">
        <v>118</v>
      </c>
      <c r="G34" t="s">
        <v>118</v>
      </c>
      <c r="H34" t="s">
        <v>199</v>
      </c>
      <c r="I34" t="s">
        <v>88</v>
      </c>
      <c r="J34" t="s">
        <v>120</v>
      </c>
      <c r="K34" t="s">
        <v>192</v>
      </c>
    </row>
    <row r="35" spans="1:11" x14ac:dyDescent="0.35">
      <c r="A35" t="s">
        <v>195</v>
      </c>
      <c r="B35" t="s">
        <v>200</v>
      </c>
      <c r="C35" t="s">
        <v>115</v>
      </c>
      <c r="D35" t="s">
        <v>197</v>
      </c>
      <c r="E35" t="s">
        <v>201</v>
      </c>
      <c r="F35" t="s">
        <v>118</v>
      </c>
      <c r="G35" t="s">
        <v>118</v>
      </c>
      <c r="H35" t="s">
        <v>199</v>
      </c>
      <c r="I35" t="s">
        <v>88</v>
      </c>
      <c r="J35" t="s">
        <v>120</v>
      </c>
      <c r="K35" t="s">
        <v>192</v>
      </c>
    </row>
    <row r="36" spans="1:11" x14ac:dyDescent="0.35">
      <c r="A36" t="s">
        <v>195</v>
      </c>
      <c r="B36" t="s">
        <v>202</v>
      </c>
      <c r="C36" t="s">
        <v>115</v>
      </c>
      <c r="D36" t="s">
        <v>203</v>
      </c>
      <c r="E36" t="s">
        <v>204</v>
      </c>
      <c r="F36" t="s">
        <v>118</v>
      </c>
      <c r="G36" t="s">
        <v>118</v>
      </c>
      <c r="H36" t="s">
        <v>199</v>
      </c>
      <c r="I36" t="s">
        <v>88</v>
      </c>
      <c r="J36" t="s">
        <v>120</v>
      </c>
      <c r="K36" t="s">
        <v>192</v>
      </c>
    </row>
    <row r="37" spans="1:11" x14ac:dyDescent="0.35">
      <c r="A37" t="s">
        <v>195</v>
      </c>
      <c r="B37" t="s">
        <v>205</v>
      </c>
      <c r="C37" t="s">
        <v>115</v>
      </c>
      <c r="D37" t="s">
        <v>206</v>
      </c>
      <c r="E37" t="s">
        <v>207</v>
      </c>
      <c r="F37" t="s">
        <v>118</v>
      </c>
      <c r="G37" t="s">
        <v>118</v>
      </c>
      <c r="H37" t="s">
        <v>199</v>
      </c>
      <c r="I37" t="s">
        <v>88</v>
      </c>
      <c r="J37" t="s">
        <v>120</v>
      </c>
      <c r="K37" t="s">
        <v>192</v>
      </c>
    </row>
    <row r="38" spans="1:11" ht="409.5" x14ac:dyDescent="0.35">
      <c r="A38" t="s">
        <v>195</v>
      </c>
      <c r="B38" t="s">
        <v>208</v>
      </c>
      <c r="C38" t="s">
        <v>115</v>
      </c>
      <c r="D38" t="s">
        <v>206</v>
      </c>
      <c r="E38" s="1" t="s">
        <v>209</v>
      </c>
      <c r="F38" t="s">
        <v>118</v>
      </c>
      <c r="G38" t="s">
        <v>118</v>
      </c>
      <c r="H38" t="s">
        <v>199</v>
      </c>
      <c r="I38" t="s">
        <v>88</v>
      </c>
      <c r="J38" t="s">
        <v>120</v>
      </c>
      <c r="K38" t="s">
        <v>192</v>
      </c>
    </row>
    <row r="39" spans="1:11" x14ac:dyDescent="0.35">
      <c r="A39" t="s">
        <v>195</v>
      </c>
      <c r="B39" t="s">
        <v>210</v>
      </c>
      <c r="C39" t="s">
        <v>115</v>
      </c>
      <c r="D39" t="s">
        <v>211</v>
      </c>
      <c r="E39" t="s">
        <v>212</v>
      </c>
      <c r="F39" t="s">
        <v>118</v>
      </c>
      <c r="G39" t="s">
        <v>118</v>
      </c>
      <c r="H39" t="s">
        <v>199</v>
      </c>
      <c r="I39" t="s">
        <v>88</v>
      </c>
      <c r="J39" t="s">
        <v>120</v>
      </c>
      <c r="K39" t="s">
        <v>192</v>
      </c>
    </row>
    <row r="40" spans="1:11" x14ac:dyDescent="0.35">
      <c r="A40" t="s">
        <v>195</v>
      </c>
      <c r="B40" t="s">
        <v>213</v>
      </c>
      <c r="C40" t="s">
        <v>115</v>
      </c>
      <c r="D40" t="s">
        <v>211</v>
      </c>
      <c r="E40" t="s">
        <v>214</v>
      </c>
      <c r="F40" t="s">
        <v>118</v>
      </c>
      <c r="G40" t="s">
        <v>118</v>
      </c>
      <c r="H40" t="s">
        <v>199</v>
      </c>
      <c r="I40" t="s">
        <v>88</v>
      </c>
      <c r="J40" t="s">
        <v>120</v>
      </c>
      <c r="K40" t="s">
        <v>192</v>
      </c>
    </row>
    <row r="41" spans="1:11" x14ac:dyDescent="0.35">
      <c r="A41" t="s">
        <v>195</v>
      </c>
      <c r="B41" t="s">
        <v>215</v>
      </c>
      <c r="C41" t="s">
        <v>115</v>
      </c>
      <c r="D41" t="s">
        <v>211</v>
      </c>
      <c r="E41" t="s">
        <v>216</v>
      </c>
      <c r="F41" t="s">
        <v>118</v>
      </c>
      <c r="G41" t="s">
        <v>118</v>
      </c>
      <c r="H41" t="s">
        <v>199</v>
      </c>
      <c r="I41" t="s">
        <v>88</v>
      </c>
      <c r="J41" t="s">
        <v>120</v>
      </c>
      <c r="K41" t="s">
        <v>192</v>
      </c>
    </row>
    <row r="42" spans="1:11" x14ac:dyDescent="0.35">
      <c r="A42" t="s">
        <v>195</v>
      </c>
      <c r="B42" t="s">
        <v>217</v>
      </c>
      <c r="C42" t="s">
        <v>115</v>
      </c>
      <c r="D42" t="s">
        <v>211</v>
      </c>
      <c r="E42" t="s">
        <v>218</v>
      </c>
      <c r="F42" t="s">
        <v>127</v>
      </c>
      <c r="G42" t="s">
        <v>127</v>
      </c>
      <c r="H42" t="s">
        <v>199</v>
      </c>
      <c r="I42" t="s">
        <v>88</v>
      </c>
      <c r="J42" t="s">
        <v>120</v>
      </c>
      <c r="K42" t="s">
        <v>192</v>
      </c>
    </row>
    <row r="43" spans="1:11" x14ac:dyDescent="0.35">
      <c r="A43" t="s">
        <v>195</v>
      </c>
      <c r="B43" t="s">
        <v>219</v>
      </c>
      <c r="C43" t="s">
        <v>115</v>
      </c>
      <c r="D43" t="s">
        <v>203</v>
      </c>
      <c r="E43" t="s">
        <v>220</v>
      </c>
      <c r="F43" t="s">
        <v>118</v>
      </c>
      <c r="G43" t="s">
        <v>118</v>
      </c>
      <c r="H43" t="s">
        <v>199</v>
      </c>
      <c r="I43" t="s">
        <v>88</v>
      </c>
      <c r="J43" t="s">
        <v>120</v>
      </c>
      <c r="K43" t="s">
        <v>192</v>
      </c>
    </row>
    <row r="44" spans="1:11" ht="377" x14ac:dyDescent="0.35">
      <c r="A44" t="s">
        <v>195</v>
      </c>
      <c r="B44" t="s">
        <v>221</v>
      </c>
      <c r="C44" t="s">
        <v>115</v>
      </c>
      <c r="D44" t="s">
        <v>203</v>
      </c>
      <c r="E44" s="1" t="s">
        <v>222</v>
      </c>
      <c r="F44" t="s">
        <v>118</v>
      </c>
      <c r="G44" t="s">
        <v>118</v>
      </c>
      <c r="H44" t="s">
        <v>199</v>
      </c>
      <c r="I44" t="s">
        <v>88</v>
      </c>
      <c r="J44" t="s">
        <v>120</v>
      </c>
      <c r="K44" t="s">
        <v>192</v>
      </c>
    </row>
    <row r="45" spans="1:11" x14ac:dyDescent="0.35">
      <c r="A45" t="s">
        <v>195</v>
      </c>
      <c r="B45" t="s">
        <v>223</v>
      </c>
      <c r="C45" t="s">
        <v>115</v>
      </c>
      <c r="D45" t="s">
        <v>203</v>
      </c>
      <c r="E45" t="s">
        <v>224</v>
      </c>
      <c r="F45" t="s">
        <v>118</v>
      </c>
      <c r="G45" t="s">
        <v>118</v>
      </c>
      <c r="H45" t="s">
        <v>199</v>
      </c>
      <c r="I45" t="s">
        <v>88</v>
      </c>
      <c r="J45" t="s">
        <v>120</v>
      </c>
      <c r="K45" t="s">
        <v>192</v>
      </c>
    </row>
    <row r="46" spans="1:11" ht="409.5" x14ac:dyDescent="0.35">
      <c r="A46" t="s">
        <v>195</v>
      </c>
      <c r="B46" t="s">
        <v>225</v>
      </c>
      <c r="C46" t="s">
        <v>115</v>
      </c>
      <c r="D46" t="s">
        <v>226</v>
      </c>
      <c r="E46" s="1" t="s">
        <v>227</v>
      </c>
      <c r="F46" t="s">
        <v>118</v>
      </c>
      <c r="G46" t="s">
        <v>118</v>
      </c>
      <c r="H46" t="s">
        <v>199</v>
      </c>
      <c r="I46" t="s">
        <v>88</v>
      </c>
      <c r="J46" t="s">
        <v>120</v>
      </c>
      <c r="K46" t="s">
        <v>192</v>
      </c>
    </row>
    <row r="47" spans="1:11" ht="409.5" x14ac:dyDescent="0.35">
      <c r="A47" t="s">
        <v>195</v>
      </c>
      <c r="B47" t="s">
        <v>228</v>
      </c>
      <c r="C47" t="s">
        <v>115</v>
      </c>
      <c r="D47" t="s">
        <v>229</v>
      </c>
      <c r="E47" s="1" t="s">
        <v>230</v>
      </c>
      <c r="F47" t="s">
        <v>118</v>
      </c>
      <c r="G47" t="s">
        <v>118</v>
      </c>
      <c r="H47" t="s">
        <v>199</v>
      </c>
      <c r="I47" t="s">
        <v>88</v>
      </c>
      <c r="J47" t="s">
        <v>120</v>
      </c>
      <c r="K47" t="s">
        <v>192</v>
      </c>
    </row>
    <row r="48" spans="1:11" x14ac:dyDescent="0.35">
      <c r="A48" t="s">
        <v>231</v>
      </c>
      <c r="B48" t="s">
        <v>232</v>
      </c>
      <c r="C48" t="s">
        <v>115</v>
      </c>
      <c r="D48" t="s">
        <v>233</v>
      </c>
      <c r="E48" t="s">
        <v>234</v>
      </c>
      <c r="F48" t="s">
        <v>118</v>
      </c>
      <c r="G48" t="s">
        <v>118</v>
      </c>
      <c r="H48" t="s">
        <v>235</v>
      </c>
      <c r="I48" t="s">
        <v>88</v>
      </c>
      <c r="J48" t="s">
        <v>120</v>
      </c>
      <c r="K48" t="s">
        <v>192</v>
      </c>
    </row>
    <row r="49" spans="1:11" x14ac:dyDescent="0.35">
      <c r="A49" t="s">
        <v>231</v>
      </c>
      <c r="B49" t="s">
        <v>236</v>
      </c>
      <c r="C49" t="s">
        <v>115</v>
      </c>
      <c r="D49" t="s">
        <v>233</v>
      </c>
      <c r="E49" t="s">
        <v>237</v>
      </c>
      <c r="F49" t="s">
        <v>118</v>
      </c>
      <c r="G49" t="s">
        <v>118</v>
      </c>
      <c r="H49" t="s">
        <v>235</v>
      </c>
      <c r="I49" t="s">
        <v>88</v>
      </c>
      <c r="J49" t="s">
        <v>120</v>
      </c>
      <c r="K49" t="s">
        <v>192</v>
      </c>
    </row>
    <row r="50" spans="1:11" ht="409.5" x14ac:dyDescent="0.35">
      <c r="A50" t="s">
        <v>231</v>
      </c>
      <c r="B50" t="s">
        <v>238</v>
      </c>
      <c r="C50" t="s">
        <v>115</v>
      </c>
      <c r="D50" t="s">
        <v>239</v>
      </c>
      <c r="E50" s="1" t="s">
        <v>240</v>
      </c>
      <c r="F50" t="s">
        <v>118</v>
      </c>
      <c r="G50" t="s">
        <v>118</v>
      </c>
      <c r="H50" t="s">
        <v>235</v>
      </c>
      <c r="I50" t="s">
        <v>88</v>
      </c>
      <c r="J50" t="s">
        <v>120</v>
      </c>
      <c r="K50" t="s">
        <v>192</v>
      </c>
    </row>
    <row r="51" spans="1:11" x14ac:dyDescent="0.35">
      <c r="A51" t="s">
        <v>241</v>
      </c>
      <c r="B51" t="s">
        <v>242</v>
      </c>
      <c r="C51" t="s">
        <v>115</v>
      </c>
      <c r="D51" t="s">
        <v>65</v>
      </c>
      <c r="E51" t="s">
        <v>243</v>
      </c>
      <c r="F51" t="s">
        <v>118</v>
      </c>
      <c r="G51" t="s">
        <v>118</v>
      </c>
      <c r="H51" t="s">
        <v>244</v>
      </c>
      <c r="I51" t="s">
        <v>88</v>
      </c>
      <c r="J51" t="s">
        <v>120</v>
      </c>
      <c r="K51" t="s">
        <v>192</v>
      </c>
    </row>
    <row r="52" spans="1:11" ht="409.5" x14ac:dyDescent="0.35">
      <c r="A52" t="s">
        <v>241</v>
      </c>
      <c r="B52" t="s">
        <v>245</v>
      </c>
      <c r="C52" t="s">
        <v>115</v>
      </c>
      <c r="D52" t="s">
        <v>65</v>
      </c>
      <c r="E52" s="1" t="s">
        <v>246</v>
      </c>
      <c r="F52" t="s">
        <v>118</v>
      </c>
      <c r="G52" t="s">
        <v>118</v>
      </c>
      <c r="H52" t="s">
        <v>244</v>
      </c>
      <c r="I52" t="s">
        <v>88</v>
      </c>
      <c r="J52" t="s">
        <v>120</v>
      </c>
      <c r="K52" t="s">
        <v>192</v>
      </c>
    </row>
    <row r="53" spans="1:11" ht="409.5" x14ac:dyDescent="0.35">
      <c r="A53" t="s">
        <v>241</v>
      </c>
      <c r="B53" t="s">
        <v>247</v>
      </c>
      <c r="C53" t="s">
        <v>115</v>
      </c>
      <c r="D53" t="s">
        <v>65</v>
      </c>
      <c r="E53" s="1" t="s">
        <v>248</v>
      </c>
      <c r="F53" t="s">
        <v>118</v>
      </c>
      <c r="G53" t="s">
        <v>118</v>
      </c>
      <c r="H53" t="s">
        <v>244</v>
      </c>
      <c r="I53" t="s">
        <v>88</v>
      </c>
      <c r="J53" t="s">
        <v>120</v>
      </c>
      <c r="K53" t="s">
        <v>192</v>
      </c>
    </row>
    <row r="54" spans="1:11" x14ac:dyDescent="0.35">
      <c r="A54" t="s">
        <v>241</v>
      </c>
      <c r="B54" t="s">
        <v>249</v>
      </c>
      <c r="C54" t="s">
        <v>115</v>
      </c>
      <c r="D54" t="s">
        <v>65</v>
      </c>
      <c r="E54" t="s">
        <v>250</v>
      </c>
      <c r="F54" t="s">
        <v>118</v>
      </c>
      <c r="G54" t="s">
        <v>118</v>
      </c>
      <c r="H54" t="s">
        <v>244</v>
      </c>
      <c r="I54" t="s">
        <v>88</v>
      </c>
      <c r="J54" t="s">
        <v>120</v>
      </c>
      <c r="K54" t="s">
        <v>192</v>
      </c>
    </row>
    <row r="55" spans="1:11" x14ac:dyDescent="0.35">
      <c r="A55" t="s">
        <v>241</v>
      </c>
      <c r="B55" t="s">
        <v>251</v>
      </c>
      <c r="C55" t="s">
        <v>115</v>
      </c>
      <c r="D55" t="s">
        <v>65</v>
      </c>
      <c r="E55" t="s">
        <v>252</v>
      </c>
      <c r="F55" t="s">
        <v>118</v>
      </c>
      <c r="G55" t="s">
        <v>118</v>
      </c>
      <c r="H55" t="s">
        <v>244</v>
      </c>
      <c r="I55" t="s">
        <v>88</v>
      </c>
      <c r="J55" t="s">
        <v>120</v>
      </c>
      <c r="K55" t="s">
        <v>192</v>
      </c>
    </row>
    <row r="56" spans="1:11" x14ac:dyDescent="0.35">
      <c r="A56" t="s">
        <v>241</v>
      </c>
      <c r="B56" t="s">
        <v>253</v>
      </c>
      <c r="C56" t="s">
        <v>115</v>
      </c>
      <c r="D56" t="s">
        <v>254</v>
      </c>
      <c r="E56" t="s">
        <v>255</v>
      </c>
      <c r="F56" t="s">
        <v>118</v>
      </c>
      <c r="G56" t="s">
        <v>118</v>
      </c>
      <c r="H56" t="s">
        <v>244</v>
      </c>
      <c r="I56" t="s">
        <v>88</v>
      </c>
      <c r="J56" t="s">
        <v>120</v>
      </c>
      <c r="K56" t="s">
        <v>192</v>
      </c>
    </row>
    <row r="57" spans="1:11" x14ac:dyDescent="0.35">
      <c r="A57" t="s">
        <v>241</v>
      </c>
      <c r="B57" t="s">
        <v>256</v>
      </c>
      <c r="C57" t="s">
        <v>115</v>
      </c>
      <c r="D57" t="s">
        <v>254</v>
      </c>
      <c r="E57" t="s">
        <v>257</v>
      </c>
      <c r="F57" t="s">
        <v>118</v>
      </c>
      <c r="G57" t="s">
        <v>118</v>
      </c>
      <c r="H57" t="s">
        <v>244</v>
      </c>
      <c r="I57" t="s">
        <v>88</v>
      </c>
      <c r="J57" t="s">
        <v>120</v>
      </c>
      <c r="K57" t="s">
        <v>192</v>
      </c>
    </row>
    <row r="58" spans="1:11" x14ac:dyDescent="0.35">
      <c r="A58" t="s">
        <v>258</v>
      </c>
      <c r="B58" t="s">
        <v>259</v>
      </c>
      <c r="C58" t="s">
        <v>115</v>
      </c>
      <c r="D58" t="s">
        <v>65</v>
      </c>
      <c r="E58" t="s">
        <v>260</v>
      </c>
      <c r="F58" t="s">
        <v>118</v>
      </c>
      <c r="G58" t="s">
        <v>118</v>
      </c>
      <c r="H58" t="s">
        <v>261</v>
      </c>
      <c r="I58" t="s">
        <v>88</v>
      </c>
      <c r="J58" t="s">
        <v>120</v>
      </c>
      <c r="K58" t="s">
        <v>192</v>
      </c>
    </row>
    <row r="59" spans="1:11" ht="406" x14ac:dyDescent="0.35">
      <c r="A59" t="s">
        <v>258</v>
      </c>
      <c r="B59" t="s">
        <v>262</v>
      </c>
      <c r="C59" t="s">
        <v>115</v>
      </c>
      <c r="D59" t="s">
        <v>65</v>
      </c>
      <c r="E59" s="1" t="s">
        <v>263</v>
      </c>
      <c r="F59" t="s">
        <v>118</v>
      </c>
      <c r="G59" t="s">
        <v>118</v>
      </c>
      <c r="H59" t="s">
        <v>261</v>
      </c>
      <c r="I59" t="s">
        <v>88</v>
      </c>
      <c r="J59" t="s">
        <v>120</v>
      </c>
      <c r="K59" t="s">
        <v>192</v>
      </c>
    </row>
    <row r="60" spans="1:11" ht="409.5" x14ac:dyDescent="0.35">
      <c r="A60" t="s">
        <v>258</v>
      </c>
      <c r="B60" t="s">
        <v>264</v>
      </c>
      <c r="C60" t="s">
        <v>115</v>
      </c>
      <c r="D60" t="s">
        <v>265</v>
      </c>
      <c r="E60" s="1" t="s">
        <v>266</v>
      </c>
      <c r="F60" t="s">
        <v>118</v>
      </c>
      <c r="G60" t="s">
        <v>118</v>
      </c>
      <c r="H60" t="s">
        <v>261</v>
      </c>
      <c r="I60" t="s">
        <v>88</v>
      </c>
      <c r="J60" t="s">
        <v>120</v>
      </c>
      <c r="K60" t="s">
        <v>192</v>
      </c>
    </row>
    <row r="61" spans="1:11" x14ac:dyDescent="0.35">
      <c r="A61" t="s">
        <v>258</v>
      </c>
      <c r="B61" t="s">
        <v>267</v>
      </c>
      <c r="C61" t="s">
        <v>115</v>
      </c>
      <c r="D61" t="s">
        <v>265</v>
      </c>
      <c r="E61" t="s">
        <v>268</v>
      </c>
      <c r="F61" t="s">
        <v>127</v>
      </c>
      <c r="G61" t="s">
        <v>127</v>
      </c>
      <c r="H61" t="s">
        <v>261</v>
      </c>
      <c r="I61" t="s">
        <v>88</v>
      </c>
      <c r="J61" t="s">
        <v>120</v>
      </c>
      <c r="K61" t="s">
        <v>192</v>
      </c>
    </row>
    <row r="62" spans="1:11" x14ac:dyDescent="0.35">
      <c r="A62" t="s">
        <v>269</v>
      </c>
      <c r="B62" t="s">
        <v>270</v>
      </c>
      <c r="C62" t="s">
        <v>115</v>
      </c>
      <c r="D62" t="s">
        <v>65</v>
      </c>
      <c r="E62" t="s">
        <v>271</v>
      </c>
      <c r="F62" t="s">
        <v>118</v>
      </c>
      <c r="G62" t="s">
        <v>118</v>
      </c>
      <c r="H62" t="s">
        <v>272</v>
      </c>
      <c r="I62" t="s">
        <v>88</v>
      </c>
      <c r="J62" t="s">
        <v>120</v>
      </c>
      <c r="K62" t="s">
        <v>192</v>
      </c>
    </row>
    <row r="63" spans="1:11" x14ac:dyDescent="0.35">
      <c r="A63" t="s">
        <v>273</v>
      </c>
      <c r="B63" t="s">
        <v>274</v>
      </c>
      <c r="C63" t="s">
        <v>115</v>
      </c>
      <c r="D63" t="s">
        <v>275</v>
      </c>
      <c r="E63" t="s">
        <v>276</v>
      </c>
      <c r="F63" t="s">
        <v>127</v>
      </c>
      <c r="G63" t="s">
        <v>127</v>
      </c>
      <c r="H63" t="s">
        <v>277</v>
      </c>
      <c r="I63" t="s">
        <v>88</v>
      </c>
      <c r="J63" t="s">
        <v>120</v>
      </c>
      <c r="K63" t="s">
        <v>278</v>
      </c>
    </row>
    <row r="64" spans="1:11" x14ac:dyDescent="0.35">
      <c r="A64" t="s">
        <v>273</v>
      </c>
      <c r="B64" t="s">
        <v>279</v>
      </c>
      <c r="C64" t="s">
        <v>115</v>
      </c>
      <c r="D64" t="s">
        <v>275</v>
      </c>
      <c r="E64" t="s">
        <v>280</v>
      </c>
      <c r="F64" t="s">
        <v>127</v>
      </c>
      <c r="G64" t="s">
        <v>127</v>
      </c>
      <c r="H64" t="s">
        <v>277</v>
      </c>
      <c r="I64" t="s">
        <v>88</v>
      </c>
      <c r="J64" t="s">
        <v>120</v>
      </c>
      <c r="K64" t="s">
        <v>278</v>
      </c>
    </row>
    <row r="65" spans="1:11" x14ac:dyDescent="0.35">
      <c r="A65" t="s">
        <v>273</v>
      </c>
      <c r="B65" t="s">
        <v>281</v>
      </c>
      <c r="C65" t="s">
        <v>115</v>
      </c>
      <c r="D65" t="s">
        <v>275</v>
      </c>
      <c r="E65" t="s">
        <v>282</v>
      </c>
      <c r="F65" t="s">
        <v>127</v>
      </c>
      <c r="G65" t="s">
        <v>127</v>
      </c>
      <c r="H65" t="s">
        <v>277</v>
      </c>
      <c r="I65" t="s">
        <v>88</v>
      </c>
      <c r="J65" t="s">
        <v>120</v>
      </c>
      <c r="K65" t="s">
        <v>278</v>
      </c>
    </row>
    <row r="66" spans="1:11" x14ac:dyDescent="0.35">
      <c r="A66" t="s">
        <v>283</v>
      </c>
      <c r="B66" t="s">
        <v>284</v>
      </c>
      <c r="C66" t="s">
        <v>115</v>
      </c>
      <c r="D66" t="s">
        <v>68</v>
      </c>
      <c r="E66" t="s">
        <v>285</v>
      </c>
      <c r="F66" t="s">
        <v>118</v>
      </c>
      <c r="G66" t="s">
        <v>118</v>
      </c>
      <c r="H66" t="s">
        <v>286</v>
      </c>
      <c r="I66" t="s">
        <v>88</v>
      </c>
      <c r="J66" t="s">
        <v>120</v>
      </c>
      <c r="K66" t="s">
        <v>278</v>
      </c>
    </row>
    <row r="67" spans="1:11" x14ac:dyDescent="0.35">
      <c r="A67" t="s">
        <v>283</v>
      </c>
      <c r="B67" t="s">
        <v>287</v>
      </c>
      <c r="C67" t="s">
        <v>115</v>
      </c>
      <c r="D67" t="s">
        <v>68</v>
      </c>
      <c r="E67" t="s">
        <v>288</v>
      </c>
      <c r="F67" t="s">
        <v>131</v>
      </c>
      <c r="G67" t="s">
        <v>131</v>
      </c>
      <c r="H67" t="s">
        <v>286</v>
      </c>
      <c r="I67" t="s">
        <v>88</v>
      </c>
      <c r="J67" t="s">
        <v>120</v>
      </c>
      <c r="K67" t="s">
        <v>278</v>
      </c>
    </row>
    <row r="68" spans="1:11" x14ac:dyDescent="0.35">
      <c r="A68" t="s">
        <v>283</v>
      </c>
      <c r="B68" t="s">
        <v>289</v>
      </c>
      <c r="C68" t="s">
        <v>115</v>
      </c>
      <c r="D68" t="s">
        <v>68</v>
      </c>
      <c r="E68" t="s">
        <v>290</v>
      </c>
      <c r="F68" t="s">
        <v>127</v>
      </c>
      <c r="G68" t="s">
        <v>127</v>
      </c>
      <c r="H68" t="s">
        <v>286</v>
      </c>
      <c r="I68" t="s">
        <v>88</v>
      </c>
      <c r="J68" t="s">
        <v>120</v>
      </c>
      <c r="K68" t="s">
        <v>278</v>
      </c>
    </row>
    <row r="69" spans="1:11" x14ac:dyDescent="0.35">
      <c r="A69" t="s">
        <v>283</v>
      </c>
      <c r="B69" t="s">
        <v>291</v>
      </c>
      <c r="C69" t="s">
        <v>115</v>
      </c>
      <c r="D69" t="s">
        <v>68</v>
      </c>
      <c r="E69" t="s">
        <v>292</v>
      </c>
      <c r="F69" t="s">
        <v>118</v>
      </c>
      <c r="G69" t="s">
        <v>118</v>
      </c>
      <c r="H69" t="s">
        <v>286</v>
      </c>
      <c r="I69" t="s">
        <v>88</v>
      </c>
      <c r="J69" t="s">
        <v>120</v>
      </c>
      <c r="K69" t="s">
        <v>278</v>
      </c>
    </row>
    <row r="70" spans="1:11" x14ac:dyDescent="0.35">
      <c r="A70" t="s">
        <v>283</v>
      </c>
      <c r="B70" t="s">
        <v>293</v>
      </c>
      <c r="C70" t="s">
        <v>115</v>
      </c>
      <c r="D70" t="s">
        <v>294</v>
      </c>
      <c r="E70" t="s">
        <v>295</v>
      </c>
      <c r="F70" t="s">
        <v>131</v>
      </c>
      <c r="G70" t="s">
        <v>131</v>
      </c>
      <c r="H70" t="s">
        <v>286</v>
      </c>
      <c r="I70" t="s">
        <v>88</v>
      </c>
      <c r="J70" t="s">
        <v>120</v>
      </c>
      <c r="K70" t="s">
        <v>278</v>
      </c>
    </row>
    <row r="71" spans="1:11" x14ac:dyDescent="0.35">
      <c r="A71" t="s">
        <v>283</v>
      </c>
      <c r="B71" t="s">
        <v>296</v>
      </c>
      <c r="C71" t="s">
        <v>115</v>
      </c>
      <c r="D71" t="s">
        <v>297</v>
      </c>
      <c r="E71" t="s">
        <v>298</v>
      </c>
      <c r="F71" t="s">
        <v>131</v>
      </c>
      <c r="G71" t="s">
        <v>131</v>
      </c>
      <c r="H71" t="s">
        <v>286</v>
      </c>
      <c r="I71" t="s">
        <v>88</v>
      </c>
      <c r="J71" t="s">
        <v>120</v>
      </c>
      <c r="K71" t="s">
        <v>278</v>
      </c>
    </row>
    <row r="72" spans="1:11" x14ac:dyDescent="0.35">
      <c r="A72" t="s">
        <v>283</v>
      </c>
      <c r="B72" t="s">
        <v>299</v>
      </c>
      <c r="C72" t="s">
        <v>115</v>
      </c>
      <c r="D72" t="s">
        <v>300</v>
      </c>
      <c r="E72" t="s">
        <v>301</v>
      </c>
      <c r="F72" t="s">
        <v>131</v>
      </c>
      <c r="G72" t="s">
        <v>131</v>
      </c>
      <c r="H72" t="s">
        <v>286</v>
      </c>
      <c r="I72" t="s">
        <v>88</v>
      </c>
      <c r="J72" t="s">
        <v>120</v>
      </c>
      <c r="K72" t="s">
        <v>278</v>
      </c>
    </row>
    <row r="73" spans="1:11" x14ac:dyDescent="0.35">
      <c r="A73" t="s">
        <v>283</v>
      </c>
      <c r="B73" t="s">
        <v>302</v>
      </c>
      <c r="C73" t="s">
        <v>115</v>
      </c>
      <c r="D73" t="s">
        <v>303</v>
      </c>
      <c r="E73" t="s">
        <v>304</v>
      </c>
      <c r="F73" t="s">
        <v>118</v>
      </c>
      <c r="G73" t="s">
        <v>118</v>
      </c>
      <c r="H73" t="s">
        <v>286</v>
      </c>
      <c r="I73" t="s">
        <v>88</v>
      </c>
      <c r="J73" t="s">
        <v>120</v>
      </c>
      <c r="K73" t="s">
        <v>278</v>
      </c>
    </row>
    <row r="74" spans="1:11" x14ac:dyDescent="0.35">
      <c r="A74" t="s">
        <v>305</v>
      </c>
      <c r="B74" t="s">
        <v>306</v>
      </c>
      <c r="C74" t="s">
        <v>115</v>
      </c>
      <c r="D74" t="s">
        <v>307</v>
      </c>
      <c r="E74" t="s">
        <v>308</v>
      </c>
      <c r="F74" t="s">
        <v>118</v>
      </c>
      <c r="G74" t="s">
        <v>118</v>
      </c>
      <c r="H74" t="s">
        <v>309</v>
      </c>
      <c r="I74" t="s">
        <v>88</v>
      </c>
      <c r="J74" t="s">
        <v>120</v>
      </c>
      <c r="K74" t="s">
        <v>278</v>
      </c>
    </row>
    <row r="75" spans="1:11" x14ac:dyDescent="0.35">
      <c r="A75" t="s">
        <v>305</v>
      </c>
      <c r="B75" t="s">
        <v>310</v>
      </c>
      <c r="C75" t="s">
        <v>115</v>
      </c>
      <c r="D75" t="s">
        <v>307</v>
      </c>
      <c r="E75" t="s">
        <v>311</v>
      </c>
      <c r="F75" t="s">
        <v>118</v>
      </c>
      <c r="G75" t="s">
        <v>118</v>
      </c>
      <c r="H75" t="s">
        <v>309</v>
      </c>
      <c r="I75" t="s">
        <v>88</v>
      </c>
      <c r="J75" t="s">
        <v>120</v>
      </c>
      <c r="K75" t="s">
        <v>278</v>
      </c>
    </row>
    <row r="76" spans="1:11" x14ac:dyDescent="0.35">
      <c r="A76" t="s">
        <v>312</v>
      </c>
      <c r="B76" t="s">
        <v>313</v>
      </c>
      <c r="C76" t="s">
        <v>115</v>
      </c>
      <c r="D76" t="s">
        <v>314</v>
      </c>
      <c r="E76" t="s">
        <v>315</v>
      </c>
      <c r="F76" t="s">
        <v>118</v>
      </c>
      <c r="G76" t="s">
        <v>118</v>
      </c>
      <c r="H76" t="s">
        <v>316</v>
      </c>
      <c r="I76" t="s">
        <v>88</v>
      </c>
      <c r="J76" t="s">
        <v>120</v>
      </c>
      <c r="K76" t="s">
        <v>278</v>
      </c>
    </row>
    <row r="77" spans="1:11" x14ac:dyDescent="0.35">
      <c r="A77" t="s">
        <v>312</v>
      </c>
      <c r="B77" t="s">
        <v>317</v>
      </c>
      <c r="C77" t="s">
        <v>115</v>
      </c>
      <c r="D77" t="s">
        <v>314</v>
      </c>
      <c r="E77" t="s">
        <v>318</v>
      </c>
      <c r="F77" t="s">
        <v>118</v>
      </c>
      <c r="G77" t="s">
        <v>118</v>
      </c>
      <c r="H77" t="s">
        <v>316</v>
      </c>
      <c r="I77" t="s">
        <v>88</v>
      </c>
      <c r="J77" t="s">
        <v>120</v>
      </c>
      <c r="K77" t="s">
        <v>278</v>
      </c>
    </row>
    <row r="78" spans="1:11" x14ac:dyDescent="0.35">
      <c r="A78" t="s">
        <v>312</v>
      </c>
      <c r="B78" t="s">
        <v>319</v>
      </c>
      <c r="C78" t="s">
        <v>115</v>
      </c>
      <c r="D78" t="s">
        <v>314</v>
      </c>
      <c r="E78" t="s">
        <v>320</v>
      </c>
      <c r="F78" t="s">
        <v>127</v>
      </c>
      <c r="G78" t="s">
        <v>127</v>
      </c>
      <c r="H78" t="s">
        <v>316</v>
      </c>
      <c r="I78" t="s">
        <v>88</v>
      </c>
      <c r="J78" t="s">
        <v>120</v>
      </c>
      <c r="K78" t="s">
        <v>278</v>
      </c>
    </row>
    <row r="79" spans="1:11" x14ac:dyDescent="0.35">
      <c r="A79" t="s">
        <v>312</v>
      </c>
      <c r="B79" t="s">
        <v>321</v>
      </c>
      <c r="C79" t="s">
        <v>115</v>
      </c>
      <c r="D79" t="s">
        <v>314</v>
      </c>
      <c r="E79" t="s">
        <v>322</v>
      </c>
      <c r="F79" t="s">
        <v>127</v>
      </c>
      <c r="G79" t="s">
        <v>127</v>
      </c>
      <c r="H79" t="s">
        <v>316</v>
      </c>
      <c r="I79" t="s">
        <v>88</v>
      </c>
      <c r="J79" t="s">
        <v>120</v>
      </c>
      <c r="K79" t="s">
        <v>278</v>
      </c>
    </row>
    <row r="80" spans="1:11" x14ac:dyDescent="0.35">
      <c r="A80" t="s">
        <v>312</v>
      </c>
      <c r="B80" t="s">
        <v>323</v>
      </c>
      <c r="C80" t="s">
        <v>115</v>
      </c>
      <c r="D80" t="s">
        <v>314</v>
      </c>
      <c r="E80" t="s">
        <v>324</v>
      </c>
      <c r="F80" t="s">
        <v>131</v>
      </c>
      <c r="G80" t="s">
        <v>131</v>
      </c>
      <c r="H80" t="s">
        <v>316</v>
      </c>
      <c r="I80" t="s">
        <v>88</v>
      </c>
      <c r="J80" t="s">
        <v>120</v>
      </c>
      <c r="K80" t="s">
        <v>278</v>
      </c>
    </row>
    <row r="81" spans="1:11" x14ac:dyDescent="0.35">
      <c r="A81" t="s">
        <v>312</v>
      </c>
      <c r="B81" t="s">
        <v>325</v>
      </c>
      <c r="C81" t="s">
        <v>115</v>
      </c>
      <c r="D81" t="s">
        <v>314</v>
      </c>
      <c r="E81" t="s">
        <v>326</v>
      </c>
      <c r="F81" t="s">
        <v>127</v>
      </c>
      <c r="G81" t="s">
        <v>127</v>
      </c>
      <c r="H81" t="s">
        <v>316</v>
      </c>
      <c r="I81" t="s">
        <v>88</v>
      </c>
      <c r="J81" t="s">
        <v>120</v>
      </c>
      <c r="K81" t="s">
        <v>278</v>
      </c>
    </row>
    <row r="82" spans="1:11" ht="409.5" x14ac:dyDescent="0.35">
      <c r="A82" t="s">
        <v>312</v>
      </c>
      <c r="B82" t="s">
        <v>327</v>
      </c>
      <c r="C82" t="s">
        <v>115</v>
      </c>
      <c r="D82" t="s">
        <v>314</v>
      </c>
      <c r="E82" s="1" t="s">
        <v>328</v>
      </c>
      <c r="F82" t="s">
        <v>127</v>
      </c>
      <c r="G82" t="s">
        <v>127</v>
      </c>
      <c r="H82" t="s">
        <v>316</v>
      </c>
      <c r="I82" t="s">
        <v>88</v>
      </c>
      <c r="J82" t="s">
        <v>120</v>
      </c>
      <c r="K82" t="s">
        <v>278</v>
      </c>
    </row>
    <row r="83" spans="1:11" x14ac:dyDescent="0.35">
      <c r="A83" t="s">
        <v>329</v>
      </c>
      <c r="B83" t="s">
        <v>330</v>
      </c>
      <c r="C83" t="s">
        <v>115</v>
      </c>
      <c r="D83" t="s">
        <v>331</v>
      </c>
      <c r="E83" t="s">
        <v>332</v>
      </c>
      <c r="F83" t="s">
        <v>118</v>
      </c>
      <c r="G83" t="s">
        <v>118</v>
      </c>
      <c r="H83" t="s">
        <v>333</v>
      </c>
      <c r="I83" t="s">
        <v>88</v>
      </c>
      <c r="J83" t="s">
        <v>120</v>
      </c>
      <c r="K83" t="s">
        <v>334</v>
      </c>
    </row>
    <row r="84" spans="1:11" ht="409.5" x14ac:dyDescent="0.35">
      <c r="A84" t="s">
        <v>329</v>
      </c>
      <c r="B84" t="s">
        <v>335</v>
      </c>
      <c r="C84" t="s">
        <v>115</v>
      </c>
      <c r="D84" t="s">
        <v>336</v>
      </c>
      <c r="E84" s="1" t="s">
        <v>337</v>
      </c>
      <c r="F84" t="s">
        <v>118</v>
      </c>
      <c r="G84" t="s">
        <v>118</v>
      </c>
      <c r="H84" t="s">
        <v>333</v>
      </c>
      <c r="I84" t="s">
        <v>88</v>
      </c>
      <c r="J84" t="s">
        <v>120</v>
      </c>
      <c r="K84" t="s">
        <v>334</v>
      </c>
    </row>
    <row r="85" spans="1:11" x14ac:dyDescent="0.35">
      <c r="A85" t="s">
        <v>329</v>
      </c>
      <c r="B85" t="s">
        <v>338</v>
      </c>
      <c r="C85" t="s">
        <v>115</v>
      </c>
      <c r="D85" t="s">
        <v>339</v>
      </c>
      <c r="E85" t="s">
        <v>340</v>
      </c>
      <c r="F85" t="s">
        <v>118</v>
      </c>
      <c r="G85" t="s">
        <v>118</v>
      </c>
      <c r="H85" t="s">
        <v>333</v>
      </c>
      <c r="I85" t="s">
        <v>88</v>
      </c>
      <c r="J85" t="s">
        <v>120</v>
      </c>
      <c r="K85" t="s">
        <v>334</v>
      </c>
    </row>
    <row r="86" spans="1:11" x14ac:dyDescent="0.35">
      <c r="A86" t="s">
        <v>329</v>
      </c>
      <c r="B86" t="s">
        <v>341</v>
      </c>
      <c r="C86" t="s">
        <v>115</v>
      </c>
      <c r="D86" t="s">
        <v>342</v>
      </c>
      <c r="E86" t="s">
        <v>343</v>
      </c>
      <c r="F86" t="s">
        <v>127</v>
      </c>
      <c r="G86" t="s">
        <v>127</v>
      </c>
      <c r="H86" t="s">
        <v>333</v>
      </c>
      <c r="I86" t="s">
        <v>88</v>
      </c>
      <c r="J86" t="s">
        <v>120</v>
      </c>
      <c r="K86" t="s">
        <v>334</v>
      </c>
    </row>
    <row r="87" spans="1:11" x14ac:dyDescent="0.35">
      <c r="A87" t="s">
        <v>329</v>
      </c>
      <c r="B87" t="s">
        <v>344</v>
      </c>
      <c r="C87" t="s">
        <v>129</v>
      </c>
      <c r="D87" t="s">
        <v>339</v>
      </c>
      <c r="E87" t="s">
        <v>345</v>
      </c>
      <c r="F87" t="s">
        <v>118</v>
      </c>
      <c r="G87" t="s">
        <v>118</v>
      </c>
      <c r="H87" t="s">
        <v>333</v>
      </c>
      <c r="I87" t="s">
        <v>88</v>
      </c>
      <c r="J87" t="s">
        <v>120</v>
      </c>
      <c r="K87" t="s">
        <v>334</v>
      </c>
    </row>
    <row r="88" spans="1:11" x14ac:dyDescent="0.35">
      <c r="A88" t="s">
        <v>329</v>
      </c>
      <c r="B88" t="s">
        <v>346</v>
      </c>
      <c r="C88" t="s">
        <v>129</v>
      </c>
      <c r="D88" t="s">
        <v>339</v>
      </c>
      <c r="E88" t="s">
        <v>347</v>
      </c>
      <c r="F88" t="s">
        <v>118</v>
      </c>
      <c r="G88" t="s">
        <v>118</v>
      </c>
      <c r="H88" t="s">
        <v>333</v>
      </c>
      <c r="I88" t="s">
        <v>88</v>
      </c>
      <c r="J88" t="s">
        <v>120</v>
      </c>
      <c r="K88" t="s">
        <v>334</v>
      </c>
    </row>
    <row r="89" spans="1:11" x14ac:dyDescent="0.35">
      <c r="A89" t="s">
        <v>348</v>
      </c>
      <c r="B89" t="s">
        <v>349</v>
      </c>
      <c r="C89" t="s">
        <v>115</v>
      </c>
      <c r="D89" t="s">
        <v>350</v>
      </c>
      <c r="E89" t="s">
        <v>351</v>
      </c>
      <c r="F89" t="s">
        <v>118</v>
      </c>
      <c r="G89" t="s">
        <v>118</v>
      </c>
      <c r="H89" t="s">
        <v>352</v>
      </c>
      <c r="I89" t="s">
        <v>88</v>
      </c>
      <c r="J89" t="s">
        <v>120</v>
      </c>
      <c r="K89" t="s">
        <v>334</v>
      </c>
    </row>
    <row r="90" spans="1:11" x14ac:dyDescent="0.35">
      <c r="A90" t="s">
        <v>348</v>
      </c>
      <c r="B90" t="s">
        <v>353</v>
      </c>
      <c r="C90" t="s">
        <v>115</v>
      </c>
      <c r="D90" t="s">
        <v>350</v>
      </c>
      <c r="E90" t="s">
        <v>354</v>
      </c>
      <c r="F90" t="s">
        <v>118</v>
      </c>
      <c r="G90" t="s">
        <v>118</v>
      </c>
      <c r="H90" t="s">
        <v>352</v>
      </c>
      <c r="I90" t="s">
        <v>88</v>
      </c>
      <c r="J90" t="s">
        <v>120</v>
      </c>
      <c r="K90" t="s">
        <v>334</v>
      </c>
    </row>
    <row r="91" spans="1:11" x14ac:dyDescent="0.35">
      <c r="A91" t="s">
        <v>348</v>
      </c>
      <c r="B91" t="s">
        <v>355</v>
      </c>
      <c r="C91" t="s">
        <v>115</v>
      </c>
      <c r="D91" t="s">
        <v>356</v>
      </c>
      <c r="E91" t="s">
        <v>357</v>
      </c>
      <c r="F91" t="s">
        <v>118</v>
      </c>
      <c r="G91" t="s">
        <v>118</v>
      </c>
      <c r="H91" t="s">
        <v>352</v>
      </c>
      <c r="I91" t="s">
        <v>88</v>
      </c>
      <c r="J91" t="s">
        <v>120</v>
      </c>
      <c r="K91" t="s">
        <v>334</v>
      </c>
    </row>
    <row r="92" spans="1:11" ht="174" x14ac:dyDescent="0.35">
      <c r="A92" t="s">
        <v>348</v>
      </c>
      <c r="B92" t="s">
        <v>358</v>
      </c>
      <c r="C92" t="s">
        <v>115</v>
      </c>
      <c r="D92" t="s">
        <v>359</v>
      </c>
      <c r="E92" s="1" t="s">
        <v>360</v>
      </c>
      <c r="F92" t="s">
        <v>118</v>
      </c>
      <c r="G92" t="s">
        <v>118</v>
      </c>
      <c r="H92" t="s">
        <v>352</v>
      </c>
      <c r="I92" t="s">
        <v>88</v>
      </c>
      <c r="J92" t="s">
        <v>120</v>
      </c>
      <c r="K92" t="s">
        <v>334</v>
      </c>
    </row>
    <row r="93" spans="1:11" x14ac:dyDescent="0.35">
      <c r="A93" t="s">
        <v>348</v>
      </c>
      <c r="B93" t="s">
        <v>361</v>
      </c>
      <c r="C93" t="s">
        <v>115</v>
      </c>
      <c r="D93" t="s">
        <v>50</v>
      </c>
      <c r="E93" t="s">
        <v>362</v>
      </c>
      <c r="F93" t="s">
        <v>127</v>
      </c>
      <c r="G93" t="s">
        <v>127</v>
      </c>
      <c r="H93" t="s">
        <v>352</v>
      </c>
      <c r="I93" t="s">
        <v>88</v>
      </c>
      <c r="J93" t="s">
        <v>120</v>
      </c>
      <c r="K93" t="s">
        <v>334</v>
      </c>
    </row>
    <row r="94" spans="1:11" x14ac:dyDescent="0.35">
      <c r="A94" t="s">
        <v>363</v>
      </c>
      <c r="B94" t="s">
        <v>364</v>
      </c>
      <c r="C94" t="s">
        <v>115</v>
      </c>
      <c r="D94" t="s">
        <v>365</v>
      </c>
      <c r="E94" t="s">
        <v>366</v>
      </c>
      <c r="F94" t="s">
        <v>118</v>
      </c>
      <c r="G94" t="s">
        <v>118</v>
      </c>
      <c r="H94" t="s">
        <v>367</v>
      </c>
      <c r="I94" t="s">
        <v>88</v>
      </c>
      <c r="J94" t="s">
        <v>120</v>
      </c>
      <c r="K94" t="s">
        <v>334</v>
      </c>
    </row>
    <row r="95" spans="1:11" x14ac:dyDescent="0.35">
      <c r="A95" t="s">
        <v>363</v>
      </c>
      <c r="B95" t="s">
        <v>368</v>
      </c>
      <c r="C95" t="s">
        <v>115</v>
      </c>
      <c r="D95" t="s">
        <v>369</v>
      </c>
      <c r="E95" t="s">
        <v>370</v>
      </c>
      <c r="F95" t="s">
        <v>127</v>
      </c>
      <c r="G95" t="s">
        <v>127</v>
      </c>
      <c r="H95" t="s">
        <v>367</v>
      </c>
      <c r="I95" t="s">
        <v>88</v>
      </c>
      <c r="J95" t="s">
        <v>120</v>
      </c>
      <c r="K95" t="s">
        <v>334</v>
      </c>
    </row>
    <row r="96" spans="1:11" x14ac:dyDescent="0.35">
      <c r="A96" t="s">
        <v>363</v>
      </c>
      <c r="B96" t="s">
        <v>371</v>
      </c>
      <c r="C96" t="s">
        <v>115</v>
      </c>
      <c r="D96" t="s">
        <v>369</v>
      </c>
      <c r="E96" t="s">
        <v>372</v>
      </c>
      <c r="F96" t="s">
        <v>131</v>
      </c>
      <c r="G96" t="s">
        <v>131</v>
      </c>
      <c r="H96" t="s">
        <v>367</v>
      </c>
      <c r="I96" t="s">
        <v>88</v>
      </c>
      <c r="J96" t="s">
        <v>120</v>
      </c>
      <c r="K96" t="s">
        <v>334</v>
      </c>
    </row>
    <row r="97" spans="1:11" x14ac:dyDescent="0.35">
      <c r="A97" t="s">
        <v>363</v>
      </c>
      <c r="B97" t="s">
        <v>373</v>
      </c>
      <c r="C97" t="s">
        <v>115</v>
      </c>
      <c r="D97" t="s">
        <v>374</v>
      </c>
      <c r="E97" t="s">
        <v>375</v>
      </c>
      <c r="F97" t="s">
        <v>118</v>
      </c>
      <c r="G97" t="s">
        <v>118</v>
      </c>
      <c r="H97" t="s">
        <v>367</v>
      </c>
      <c r="I97" t="s">
        <v>88</v>
      </c>
      <c r="J97" t="s">
        <v>120</v>
      </c>
      <c r="K97" t="s">
        <v>334</v>
      </c>
    </row>
    <row r="98" spans="1:11" x14ac:dyDescent="0.35">
      <c r="A98" t="s">
        <v>376</v>
      </c>
      <c r="B98" t="s">
        <v>377</v>
      </c>
      <c r="C98" t="s">
        <v>115</v>
      </c>
      <c r="D98" t="s">
        <v>378</v>
      </c>
      <c r="E98" t="s">
        <v>379</v>
      </c>
      <c r="F98" t="s">
        <v>127</v>
      </c>
      <c r="G98" t="s">
        <v>127</v>
      </c>
      <c r="H98" t="s">
        <v>380</v>
      </c>
      <c r="I98" t="s">
        <v>88</v>
      </c>
      <c r="J98" t="s">
        <v>120</v>
      </c>
      <c r="K98" t="s">
        <v>334</v>
      </c>
    </row>
    <row r="99" spans="1:11" x14ac:dyDescent="0.35">
      <c r="A99" t="s">
        <v>376</v>
      </c>
      <c r="B99" t="s">
        <v>381</v>
      </c>
      <c r="C99" t="s">
        <v>115</v>
      </c>
      <c r="D99" t="s">
        <v>378</v>
      </c>
      <c r="E99" t="s">
        <v>382</v>
      </c>
      <c r="F99" t="s">
        <v>118</v>
      </c>
      <c r="G99" t="s">
        <v>118</v>
      </c>
      <c r="H99" t="s">
        <v>380</v>
      </c>
      <c r="I99" t="s">
        <v>88</v>
      </c>
      <c r="J99" t="s">
        <v>120</v>
      </c>
      <c r="K99" t="s">
        <v>334</v>
      </c>
    </row>
    <row r="100" spans="1:11" x14ac:dyDescent="0.35">
      <c r="A100" t="s">
        <v>376</v>
      </c>
      <c r="B100" t="s">
        <v>383</v>
      </c>
      <c r="C100" t="s">
        <v>115</v>
      </c>
      <c r="D100" t="s">
        <v>384</v>
      </c>
      <c r="E100" t="s">
        <v>385</v>
      </c>
      <c r="F100" t="s">
        <v>127</v>
      </c>
      <c r="G100" t="s">
        <v>127</v>
      </c>
      <c r="H100" t="s">
        <v>380</v>
      </c>
      <c r="I100" t="s">
        <v>88</v>
      </c>
      <c r="J100" t="s">
        <v>120</v>
      </c>
      <c r="K100" t="s">
        <v>334</v>
      </c>
    </row>
    <row r="101" spans="1:11" x14ac:dyDescent="0.35">
      <c r="A101" t="s">
        <v>376</v>
      </c>
      <c r="B101" t="s">
        <v>386</v>
      </c>
      <c r="C101" t="s">
        <v>115</v>
      </c>
      <c r="D101" t="s">
        <v>387</v>
      </c>
      <c r="E101" t="s">
        <v>388</v>
      </c>
      <c r="F101" t="s">
        <v>127</v>
      </c>
      <c r="G101" t="s">
        <v>127</v>
      </c>
      <c r="H101" t="s">
        <v>380</v>
      </c>
      <c r="I101" t="s">
        <v>88</v>
      </c>
      <c r="J101" t="s">
        <v>120</v>
      </c>
      <c r="K101" t="s">
        <v>334</v>
      </c>
    </row>
    <row r="102" spans="1:11" x14ac:dyDescent="0.35">
      <c r="A102" t="s">
        <v>389</v>
      </c>
      <c r="B102" t="s">
        <v>389</v>
      </c>
      <c r="C102" t="s">
        <v>115</v>
      </c>
      <c r="D102" t="s">
        <v>390</v>
      </c>
      <c r="E102" t="s">
        <v>391</v>
      </c>
      <c r="F102" t="s">
        <v>118</v>
      </c>
      <c r="G102" t="s">
        <v>118</v>
      </c>
      <c r="H102" t="s">
        <v>392</v>
      </c>
      <c r="I102" t="s">
        <v>59</v>
      </c>
      <c r="J102" t="s">
        <v>120</v>
      </c>
      <c r="K102" t="s">
        <v>393</v>
      </c>
    </row>
    <row r="103" spans="1:11" x14ac:dyDescent="0.35">
      <c r="A103" t="s">
        <v>60</v>
      </c>
      <c r="B103" t="s">
        <v>60</v>
      </c>
      <c r="C103" t="s">
        <v>115</v>
      </c>
      <c r="D103" t="s">
        <v>394</v>
      </c>
      <c r="E103" t="s">
        <v>395</v>
      </c>
      <c r="F103" t="s">
        <v>118</v>
      </c>
      <c r="G103" t="s">
        <v>118</v>
      </c>
      <c r="H103" t="s">
        <v>61</v>
      </c>
      <c r="I103" t="s">
        <v>59</v>
      </c>
      <c r="J103" t="s">
        <v>120</v>
      </c>
      <c r="K103" t="s">
        <v>393</v>
      </c>
    </row>
    <row r="104" spans="1:11" x14ac:dyDescent="0.35">
      <c r="A104" t="s">
        <v>396</v>
      </c>
      <c r="B104" t="s">
        <v>396</v>
      </c>
      <c r="C104" t="s">
        <v>115</v>
      </c>
      <c r="D104" t="s">
        <v>397</v>
      </c>
      <c r="E104" t="s">
        <v>398</v>
      </c>
      <c r="F104" t="s">
        <v>127</v>
      </c>
      <c r="G104" t="s">
        <v>127</v>
      </c>
      <c r="H104" t="s">
        <v>399</v>
      </c>
      <c r="I104" t="s">
        <v>59</v>
      </c>
      <c r="J104" t="s">
        <v>120</v>
      </c>
      <c r="K104" t="s">
        <v>393</v>
      </c>
    </row>
    <row r="105" spans="1:11" x14ac:dyDescent="0.35">
      <c r="A105" t="s">
        <v>62</v>
      </c>
      <c r="B105" t="s">
        <v>62</v>
      </c>
      <c r="C105" t="s">
        <v>115</v>
      </c>
      <c r="D105" t="s">
        <v>400</v>
      </c>
      <c r="E105" t="s">
        <v>401</v>
      </c>
      <c r="F105" t="s">
        <v>118</v>
      </c>
      <c r="G105" t="s">
        <v>118</v>
      </c>
      <c r="H105" t="s">
        <v>63</v>
      </c>
      <c r="I105" t="s">
        <v>59</v>
      </c>
      <c r="J105" t="s">
        <v>120</v>
      </c>
      <c r="K105" t="s">
        <v>393</v>
      </c>
    </row>
    <row r="106" spans="1:11" x14ac:dyDescent="0.35">
      <c r="A106" t="s">
        <v>72</v>
      </c>
      <c r="B106" t="s">
        <v>72</v>
      </c>
      <c r="C106" t="s">
        <v>115</v>
      </c>
      <c r="D106" t="s">
        <v>10</v>
      </c>
      <c r="E106" t="s">
        <v>402</v>
      </c>
      <c r="F106" t="s">
        <v>118</v>
      </c>
      <c r="G106" t="s">
        <v>118</v>
      </c>
      <c r="H106" t="s">
        <v>403</v>
      </c>
      <c r="I106" t="s">
        <v>59</v>
      </c>
      <c r="J106" t="s">
        <v>120</v>
      </c>
      <c r="K106" t="s">
        <v>393</v>
      </c>
    </row>
    <row r="107" spans="1:11" x14ac:dyDescent="0.35">
      <c r="A107" t="s">
        <v>73</v>
      </c>
      <c r="B107" t="s">
        <v>73</v>
      </c>
      <c r="C107" t="s">
        <v>115</v>
      </c>
      <c r="D107" t="s">
        <v>9</v>
      </c>
      <c r="E107" t="s">
        <v>404</v>
      </c>
      <c r="F107" t="s">
        <v>131</v>
      </c>
      <c r="G107" t="s">
        <v>131</v>
      </c>
      <c r="H107" t="s">
        <v>9</v>
      </c>
      <c r="I107" t="s">
        <v>59</v>
      </c>
      <c r="J107" t="s">
        <v>120</v>
      </c>
      <c r="K107" t="s">
        <v>393</v>
      </c>
    </row>
    <row r="108" spans="1:11" x14ac:dyDescent="0.35">
      <c r="A108" t="s">
        <v>389</v>
      </c>
      <c r="B108" t="s">
        <v>405</v>
      </c>
      <c r="C108" t="s">
        <v>115</v>
      </c>
      <c r="D108" t="s">
        <v>406</v>
      </c>
      <c r="E108" t="s">
        <v>407</v>
      </c>
      <c r="F108" t="s">
        <v>118</v>
      </c>
      <c r="G108" t="s">
        <v>118</v>
      </c>
      <c r="H108" t="s">
        <v>392</v>
      </c>
      <c r="I108" t="s">
        <v>59</v>
      </c>
      <c r="J108" t="s">
        <v>120</v>
      </c>
      <c r="K108" t="s">
        <v>393</v>
      </c>
    </row>
    <row r="109" spans="1:11" x14ac:dyDescent="0.35">
      <c r="A109" t="s">
        <v>389</v>
      </c>
      <c r="B109" t="s">
        <v>408</v>
      </c>
      <c r="C109" t="s">
        <v>115</v>
      </c>
      <c r="D109" t="s">
        <v>406</v>
      </c>
      <c r="E109" t="s">
        <v>409</v>
      </c>
      <c r="F109" t="s">
        <v>118</v>
      </c>
      <c r="G109" t="s">
        <v>118</v>
      </c>
      <c r="H109" t="s">
        <v>392</v>
      </c>
      <c r="I109" t="s">
        <v>59</v>
      </c>
      <c r="J109" t="s">
        <v>120</v>
      </c>
      <c r="K109" t="s">
        <v>393</v>
      </c>
    </row>
    <row r="110" spans="1:11" x14ac:dyDescent="0.35">
      <c r="A110" t="s">
        <v>389</v>
      </c>
      <c r="B110" t="s">
        <v>410</v>
      </c>
      <c r="C110" t="s">
        <v>115</v>
      </c>
      <c r="D110" t="s">
        <v>411</v>
      </c>
      <c r="E110" t="s">
        <v>412</v>
      </c>
      <c r="F110" t="s">
        <v>127</v>
      </c>
      <c r="G110" t="s">
        <v>127</v>
      </c>
      <c r="H110" t="s">
        <v>392</v>
      </c>
      <c r="I110" t="s">
        <v>59</v>
      </c>
      <c r="J110" t="s">
        <v>120</v>
      </c>
      <c r="K110" t="s">
        <v>393</v>
      </c>
    </row>
    <row r="111" spans="1:11" x14ac:dyDescent="0.35">
      <c r="A111" t="s">
        <v>389</v>
      </c>
      <c r="B111" t="s">
        <v>413</v>
      </c>
      <c r="C111" t="s">
        <v>115</v>
      </c>
      <c r="D111" t="s">
        <v>414</v>
      </c>
      <c r="E111" t="s">
        <v>415</v>
      </c>
      <c r="F111" t="s">
        <v>127</v>
      </c>
      <c r="G111" t="s">
        <v>127</v>
      </c>
      <c r="H111" t="s">
        <v>392</v>
      </c>
      <c r="I111" t="s">
        <v>59</v>
      </c>
      <c r="J111" t="s">
        <v>120</v>
      </c>
      <c r="K111" t="s">
        <v>393</v>
      </c>
    </row>
    <row r="112" spans="1:11" x14ac:dyDescent="0.35">
      <c r="A112" t="s">
        <v>389</v>
      </c>
      <c r="B112" t="s">
        <v>416</v>
      </c>
      <c r="C112" t="s">
        <v>115</v>
      </c>
      <c r="D112" t="s">
        <v>417</v>
      </c>
      <c r="E112" t="s">
        <v>418</v>
      </c>
      <c r="F112" t="s">
        <v>118</v>
      </c>
      <c r="G112" t="s">
        <v>118</v>
      </c>
      <c r="H112" t="s">
        <v>392</v>
      </c>
      <c r="I112" t="s">
        <v>59</v>
      </c>
      <c r="J112" t="s">
        <v>120</v>
      </c>
      <c r="K112" t="s">
        <v>393</v>
      </c>
    </row>
    <row r="113" spans="1:11" x14ac:dyDescent="0.35">
      <c r="A113" t="s">
        <v>389</v>
      </c>
      <c r="B113" t="s">
        <v>419</v>
      </c>
      <c r="C113" t="s">
        <v>115</v>
      </c>
      <c r="D113" t="s">
        <v>420</v>
      </c>
      <c r="E113" t="s">
        <v>421</v>
      </c>
      <c r="F113" t="s">
        <v>118</v>
      </c>
      <c r="G113" t="s">
        <v>118</v>
      </c>
      <c r="H113" t="s">
        <v>392</v>
      </c>
      <c r="I113" t="s">
        <v>59</v>
      </c>
      <c r="J113" t="s">
        <v>120</v>
      </c>
      <c r="K113" t="s">
        <v>393</v>
      </c>
    </row>
    <row r="114" spans="1:11" x14ac:dyDescent="0.35">
      <c r="A114" t="s">
        <v>389</v>
      </c>
      <c r="B114" t="s">
        <v>422</v>
      </c>
      <c r="C114" t="s">
        <v>115</v>
      </c>
      <c r="D114" t="s">
        <v>423</v>
      </c>
      <c r="E114" t="s">
        <v>424</v>
      </c>
      <c r="F114" t="s">
        <v>118</v>
      </c>
      <c r="G114" t="s">
        <v>118</v>
      </c>
      <c r="H114" t="s">
        <v>392</v>
      </c>
      <c r="I114" t="s">
        <v>59</v>
      </c>
      <c r="J114" t="s">
        <v>120</v>
      </c>
      <c r="K114" t="s">
        <v>393</v>
      </c>
    </row>
    <row r="115" spans="1:11" x14ac:dyDescent="0.35">
      <c r="A115" t="s">
        <v>389</v>
      </c>
      <c r="B115" t="s">
        <v>425</v>
      </c>
      <c r="C115" t="s">
        <v>115</v>
      </c>
      <c r="D115" t="s">
        <v>426</v>
      </c>
      <c r="E115" t="s">
        <v>427</v>
      </c>
      <c r="F115" t="s">
        <v>127</v>
      </c>
      <c r="G115" t="s">
        <v>127</v>
      </c>
      <c r="H115" t="s">
        <v>392</v>
      </c>
      <c r="I115" t="s">
        <v>59</v>
      </c>
      <c r="J115" t="s">
        <v>120</v>
      </c>
      <c r="K115" t="s">
        <v>393</v>
      </c>
    </row>
    <row r="116" spans="1:11" x14ac:dyDescent="0.35">
      <c r="A116" t="s">
        <v>389</v>
      </c>
      <c r="B116" t="s">
        <v>428</v>
      </c>
      <c r="C116" t="s">
        <v>115</v>
      </c>
      <c r="D116" t="s">
        <v>426</v>
      </c>
      <c r="E116" t="s">
        <v>429</v>
      </c>
      <c r="F116" t="s">
        <v>131</v>
      </c>
      <c r="G116" t="s">
        <v>131</v>
      </c>
      <c r="H116" t="s">
        <v>392</v>
      </c>
      <c r="I116" t="s">
        <v>59</v>
      </c>
      <c r="J116" t="s">
        <v>120</v>
      </c>
      <c r="K116" t="s">
        <v>393</v>
      </c>
    </row>
    <row r="117" spans="1:11" x14ac:dyDescent="0.35">
      <c r="A117" t="s">
        <v>389</v>
      </c>
      <c r="B117" t="s">
        <v>430</v>
      </c>
      <c r="C117" t="s">
        <v>115</v>
      </c>
      <c r="D117" t="s">
        <v>50</v>
      </c>
      <c r="E117" t="s">
        <v>431</v>
      </c>
      <c r="F117" t="s">
        <v>127</v>
      </c>
      <c r="G117" t="s">
        <v>127</v>
      </c>
      <c r="H117" t="s">
        <v>392</v>
      </c>
      <c r="I117" t="s">
        <v>59</v>
      </c>
      <c r="J117" t="s">
        <v>120</v>
      </c>
      <c r="K117" t="s">
        <v>393</v>
      </c>
    </row>
    <row r="118" spans="1:11" x14ac:dyDescent="0.35">
      <c r="A118" t="s">
        <v>389</v>
      </c>
      <c r="B118" t="s">
        <v>432</v>
      </c>
      <c r="C118" t="s">
        <v>115</v>
      </c>
      <c r="D118" t="s">
        <v>433</v>
      </c>
      <c r="E118" t="s">
        <v>434</v>
      </c>
      <c r="F118" t="s">
        <v>118</v>
      </c>
      <c r="G118" t="s">
        <v>118</v>
      </c>
      <c r="H118" t="s">
        <v>392</v>
      </c>
      <c r="I118" t="s">
        <v>59</v>
      </c>
      <c r="J118" t="s">
        <v>120</v>
      </c>
      <c r="K118" t="s">
        <v>393</v>
      </c>
    </row>
    <row r="119" spans="1:11" x14ac:dyDescent="0.35">
      <c r="A119" t="s">
        <v>389</v>
      </c>
      <c r="B119" t="s">
        <v>435</v>
      </c>
      <c r="C119" t="s">
        <v>115</v>
      </c>
      <c r="D119" t="s">
        <v>436</v>
      </c>
      <c r="E119" t="s">
        <v>437</v>
      </c>
      <c r="F119" t="s">
        <v>127</v>
      </c>
      <c r="G119" t="s">
        <v>127</v>
      </c>
      <c r="H119" t="s">
        <v>392</v>
      </c>
      <c r="I119" t="s">
        <v>59</v>
      </c>
      <c r="J119" t="s">
        <v>120</v>
      </c>
      <c r="K119" t="s">
        <v>393</v>
      </c>
    </row>
    <row r="120" spans="1:11" x14ac:dyDescent="0.35">
      <c r="A120" t="s">
        <v>389</v>
      </c>
      <c r="B120" t="s">
        <v>438</v>
      </c>
      <c r="C120" t="s">
        <v>115</v>
      </c>
      <c r="D120" t="s">
        <v>439</v>
      </c>
      <c r="E120" t="s">
        <v>440</v>
      </c>
      <c r="F120" t="s">
        <v>127</v>
      </c>
      <c r="G120" t="s">
        <v>127</v>
      </c>
      <c r="H120" t="s">
        <v>392</v>
      </c>
      <c r="I120" t="s">
        <v>59</v>
      </c>
      <c r="J120" t="s">
        <v>120</v>
      </c>
      <c r="K120" t="s">
        <v>393</v>
      </c>
    </row>
    <row r="121" spans="1:11" x14ac:dyDescent="0.35">
      <c r="A121" t="s">
        <v>389</v>
      </c>
      <c r="B121" t="s">
        <v>441</v>
      </c>
      <c r="C121" t="s">
        <v>115</v>
      </c>
      <c r="D121" t="s">
        <v>439</v>
      </c>
      <c r="E121" t="s">
        <v>442</v>
      </c>
      <c r="F121" t="s">
        <v>118</v>
      </c>
      <c r="G121" t="s">
        <v>118</v>
      </c>
      <c r="H121" t="s">
        <v>392</v>
      </c>
      <c r="I121" t="s">
        <v>59</v>
      </c>
      <c r="J121" t="s">
        <v>120</v>
      </c>
      <c r="K121" t="s">
        <v>393</v>
      </c>
    </row>
    <row r="122" spans="1:11" x14ac:dyDescent="0.35">
      <c r="A122" t="s">
        <v>389</v>
      </c>
      <c r="B122" t="s">
        <v>443</v>
      </c>
      <c r="C122" t="s">
        <v>115</v>
      </c>
      <c r="D122" t="s">
        <v>444</v>
      </c>
      <c r="E122" t="s">
        <v>445</v>
      </c>
      <c r="F122" t="s">
        <v>118</v>
      </c>
      <c r="G122" t="s">
        <v>118</v>
      </c>
      <c r="H122" t="s">
        <v>392</v>
      </c>
      <c r="I122" t="s">
        <v>59</v>
      </c>
      <c r="J122" t="s">
        <v>120</v>
      </c>
      <c r="K122" t="s">
        <v>393</v>
      </c>
    </row>
    <row r="123" spans="1:11" x14ac:dyDescent="0.35">
      <c r="A123" t="s">
        <v>389</v>
      </c>
      <c r="B123" t="s">
        <v>446</v>
      </c>
      <c r="C123" t="s">
        <v>115</v>
      </c>
      <c r="D123" t="s">
        <v>447</v>
      </c>
      <c r="E123" t="s">
        <v>448</v>
      </c>
      <c r="F123" t="s">
        <v>127</v>
      </c>
      <c r="G123" t="s">
        <v>127</v>
      </c>
      <c r="H123" t="s">
        <v>392</v>
      </c>
      <c r="I123" t="s">
        <v>59</v>
      </c>
      <c r="J123" t="s">
        <v>120</v>
      </c>
      <c r="K123" t="s">
        <v>393</v>
      </c>
    </row>
    <row r="124" spans="1:11" x14ac:dyDescent="0.35">
      <c r="A124" t="s">
        <v>389</v>
      </c>
      <c r="B124" t="s">
        <v>449</v>
      </c>
      <c r="C124" t="s">
        <v>115</v>
      </c>
      <c r="D124" t="s">
        <v>450</v>
      </c>
      <c r="E124" t="s">
        <v>451</v>
      </c>
      <c r="F124" t="s">
        <v>127</v>
      </c>
      <c r="G124" t="s">
        <v>127</v>
      </c>
      <c r="H124" t="s">
        <v>392</v>
      </c>
      <c r="I124" t="s">
        <v>59</v>
      </c>
      <c r="J124" t="s">
        <v>120</v>
      </c>
      <c r="K124" t="s">
        <v>393</v>
      </c>
    </row>
    <row r="125" spans="1:11" x14ac:dyDescent="0.35">
      <c r="A125" t="s">
        <v>389</v>
      </c>
      <c r="B125" t="s">
        <v>452</v>
      </c>
      <c r="C125" t="s">
        <v>115</v>
      </c>
      <c r="D125" t="s">
        <v>450</v>
      </c>
      <c r="E125" t="s">
        <v>453</v>
      </c>
      <c r="F125" t="s">
        <v>127</v>
      </c>
      <c r="G125" t="s">
        <v>127</v>
      </c>
      <c r="H125" t="s">
        <v>392</v>
      </c>
      <c r="I125" t="s">
        <v>59</v>
      </c>
      <c r="J125" t="s">
        <v>120</v>
      </c>
      <c r="K125" t="s">
        <v>393</v>
      </c>
    </row>
    <row r="126" spans="1:11" x14ac:dyDescent="0.35">
      <c r="A126" t="s">
        <v>60</v>
      </c>
      <c r="B126" t="s">
        <v>454</v>
      </c>
      <c r="C126" t="s">
        <v>115</v>
      </c>
      <c r="D126" t="s">
        <v>455</v>
      </c>
      <c r="E126" t="s">
        <v>456</v>
      </c>
      <c r="F126" t="s">
        <v>118</v>
      </c>
      <c r="G126" t="s">
        <v>118</v>
      </c>
      <c r="H126" t="s">
        <v>61</v>
      </c>
      <c r="I126" t="s">
        <v>59</v>
      </c>
      <c r="J126" t="s">
        <v>120</v>
      </c>
      <c r="K126" t="s">
        <v>393</v>
      </c>
    </row>
    <row r="127" spans="1:11" x14ac:dyDescent="0.35">
      <c r="A127" t="s">
        <v>60</v>
      </c>
      <c r="B127" t="s">
        <v>457</v>
      </c>
      <c r="C127" t="s">
        <v>115</v>
      </c>
      <c r="D127" t="s">
        <v>458</v>
      </c>
      <c r="E127" t="s">
        <v>459</v>
      </c>
      <c r="F127" t="s">
        <v>118</v>
      </c>
      <c r="G127" t="s">
        <v>118</v>
      </c>
      <c r="H127" t="s">
        <v>61</v>
      </c>
      <c r="I127" t="s">
        <v>59</v>
      </c>
      <c r="J127" t="s">
        <v>120</v>
      </c>
      <c r="K127" t="s">
        <v>393</v>
      </c>
    </row>
    <row r="128" spans="1:11" x14ac:dyDescent="0.35">
      <c r="A128" t="s">
        <v>60</v>
      </c>
      <c r="B128" t="s">
        <v>460</v>
      </c>
      <c r="C128" t="s">
        <v>115</v>
      </c>
      <c r="D128" t="s">
        <v>461</v>
      </c>
      <c r="E128" t="s">
        <v>462</v>
      </c>
      <c r="F128" t="s">
        <v>127</v>
      </c>
      <c r="G128" t="s">
        <v>127</v>
      </c>
      <c r="H128" t="s">
        <v>61</v>
      </c>
      <c r="I128" t="s">
        <v>59</v>
      </c>
      <c r="J128" t="s">
        <v>120</v>
      </c>
      <c r="K128" t="s">
        <v>393</v>
      </c>
    </row>
    <row r="129" spans="1:11" x14ac:dyDescent="0.35">
      <c r="A129" t="s">
        <v>60</v>
      </c>
      <c r="B129" t="s">
        <v>463</v>
      </c>
      <c r="C129" t="s">
        <v>115</v>
      </c>
      <c r="D129" t="s">
        <v>461</v>
      </c>
      <c r="E129" t="s">
        <v>464</v>
      </c>
      <c r="F129" t="s">
        <v>118</v>
      </c>
      <c r="G129" t="s">
        <v>118</v>
      </c>
      <c r="H129" t="s">
        <v>61</v>
      </c>
      <c r="I129" t="s">
        <v>59</v>
      </c>
      <c r="J129" t="s">
        <v>120</v>
      </c>
      <c r="K129" t="s">
        <v>393</v>
      </c>
    </row>
    <row r="130" spans="1:11" x14ac:dyDescent="0.35">
      <c r="A130" t="s">
        <v>60</v>
      </c>
      <c r="B130" t="s">
        <v>465</v>
      </c>
      <c r="C130" t="s">
        <v>115</v>
      </c>
      <c r="D130" t="s">
        <v>466</v>
      </c>
      <c r="E130" t="s">
        <v>467</v>
      </c>
      <c r="F130" t="s">
        <v>118</v>
      </c>
      <c r="G130" t="s">
        <v>118</v>
      </c>
      <c r="H130" t="s">
        <v>61</v>
      </c>
      <c r="I130" t="s">
        <v>59</v>
      </c>
      <c r="J130" t="s">
        <v>120</v>
      </c>
      <c r="K130" t="s">
        <v>393</v>
      </c>
    </row>
    <row r="131" spans="1:11" x14ac:dyDescent="0.35">
      <c r="A131" t="s">
        <v>60</v>
      </c>
      <c r="B131" t="s">
        <v>468</v>
      </c>
      <c r="C131" t="s">
        <v>115</v>
      </c>
      <c r="D131" t="s">
        <v>466</v>
      </c>
      <c r="E131" t="s">
        <v>469</v>
      </c>
      <c r="F131" t="s">
        <v>118</v>
      </c>
      <c r="G131" t="s">
        <v>118</v>
      </c>
      <c r="H131" t="s">
        <v>61</v>
      </c>
      <c r="I131" t="s">
        <v>59</v>
      </c>
      <c r="J131" t="s">
        <v>120</v>
      </c>
      <c r="K131" t="s">
        <v>393</v>
      </c>
    </row>
    <row r="132" spans="1:11" x14ac:dyDescent="0.35">
      <c r="A132" t="s">
        <v>60</v>
      </c>
      <c r="B132" t="s">
        <v>470</v>
      </c>
      <c r="C132" t="s">
        <v>115</v>
      </c>
      <c r="D132" t="s">
        <v>471</v>
      </c>
      <c r="E132" t="s">
        <v>472</v>
      </c>
      <c r="F132" t="s">
        <v>118</v>
      </c>
      <c r="G132" t="s">
        <v>118</v>
      </c>
      <c r="H132" t="s">
        <v>61</v>
      </c>
      <c r="I132" t="s">
        <v>59</v>
      </c>
      <c r="J132" t="s">
        <v>120</v>
      </c>
      <c r="K132" t="s">
        <v>393</v>
      </c>
    </row>
    <row r="133" spans="1:11" x14ac:dyDescent="0.35">
      <c r="A133" t="s">
        <v>60</v>
      </c>
      <c r="B133" t="s">
        <v>473</v>
      </c>
      <c r="C133" t="s">
        <v>115</v>
      </c>
      <c r="D133" t="s">
        <v>474</v>
      </c>
      <c r="E133" t="s">
        <v>475</v>
      </c>
      <c r="F133" t="s">
        <v>131</v>
      </c>
      <c r="G133" t="s">
        <v>131</v>
      </c>
      <c r="H133" t="s">
        <v>61</v>
      </c>
      <c r="I133" t="s">
        <v>59</v>
      </c>
      <c r="J133" t="s">
        <v>120</v>
      </c>
      <c r="K133" t="s">
        <v>393</v>
      </c>
    </row>
    <row r="134" spans="1:11" x14ac:dyDescent="0.35">
      <c r="A134" t="s">
        <v>60</v>
      </c>
      <c r="B134" t="s">
        <v>476</v>
      </c>
      <c r="C134" t="s">
        <v>115</v>
      </c>
      <c r="D134" t="s">
        <v>474</v>
      </c>
      <c r="E134" t="s">
        <v>477</v>
      </c>
      <c r="F134" t="s">
        <v>127</v>
      </c>
      <c r="G134" t="s">
        <v>127</v>
      </c>
      <c r="H134" t="s">
        <v>61</v>
      </c>
      <c r="I134" t="s">
        <v>59</v>
      </c>
      <c r="J134" t="s">
        <v>120</v>
      </c>
      <c r="K134" t="s">
        <v>393</v>
      </c>
    </row>
    <row r="135" spans="1:11" ht="409.5" x14ac:dyDescent="0.35">
      <c r="A135" t="s">
        <v>60</v>
      </c>
      <c r="B135" t="s">
        <v>478</v>
      </c>
      <c r="C135" t="s">
        <v>115</v>
      </c>
      <c r="D135" t="s">
        <v>474</v>
      </c>
      <c r="E135" s="1" t="s">
        <v>479</v>
      </c>
      <c r="F135" t="s">
        <v>127</v>
      </c>
      <c r="G135" t="s">
        <v>127</v>
      </c>
      <c r="H135" t="s">
        <v>61</v>
      </c>
      <c r="I135" t="s">
        <v>59</v>
      </c>
      <c r="J135" t="s">
        <v>120</v>
      </c>
      <c r="K135" t="s">
        <v>393</v>
      </c>
    </row>
    <row r="136" spans="1:11" x14ac:dyDescent="0.35">
      <c r="A136" t="s">
        <v>60</v>
      </c>
      <c r="B136" t="s">
        <v>480</v>
      </c>
      <c r="C136" t="s">
        <v>115</v>
      </c>
      <c r="D136" t="s">
        <v>481</v>
      </c>
      <c r="E136" t="s">
        <v>482</v>
      </c>
      <c r="F136" t="s">
        <v>127</v>
      </c>
      <c r="G136" t="s">
        <v>127</v>
      </c>
      <c r="H136" t="s">
        <v>61</v>
      </c>
      <c r="I136" t="s">
        <v>59</v>
      </c>
      <c r="J136" t="s">
        <v>120</v>
      </c>
      <c r="K136" t="s">
        <v>393</v>
      </c>
    </row>
    <row r="137" spans="1:11" x14ac:dyDescent="0.35">
      <c r="A137" t="s">
        <v>60</v>
      </c>
      <c r="B137" t="s">
        <v>483</v>
      </c>
      <c r="C137" t="s">
        <v>115</v>
      </c>
      <c r="D137" t="s">
        <v>66</v>
      </c>
      <c r="E137" t="s">
        <v>484</v>
      </c>
      <c r="F137" t="s">
        <v>127</v>
      </c>
      <c r="G137" t="s">
        <v>127</v>
      </c>
      <c r="H137" t="s">
        <v>61</v>
      </c>
      <c r="I137" t="s">
        <v>59</v>
      </c>
      <c r="J137" t="s">
        <v>120</v>
      </c>
      <c r="K137" t="s">
        <v>393</v>
      </c>
    </row>
    <row r="138" spans="1:11" x14ac:dyDescent="0.35">
      <c r="A138" t="s">
        <v>60</v>
      </c>
      <c r="B138" t="s">
        <v>485</v>
      </c>
      <c r="C138" t="s">
        <v>115</v>
      </c>
      <c r="D138" t="s">
        <v>70</v>
      </c>
      <c r="E138" t="s">
        <v>486</v>
      </c>
      <c r="F138" t="s">
        <v>118</v>
      </c>
      <c r="G138" t="s">
        <v>118</v>
      </c>
      <c r="H138" t="s">
        <v>61</v>
      </c>
      <c r="I138" t="s">
        <v>59</v>
      </c>
      <c r="J138" t="s">
        <v>120</v>
      </c>
      <c r="K138" t="s">
        <v>393</v>
      </c>
    </row>
    <row r="139" spans="1:11" x14ac:dyDescent="0.35">
      <c r="A139" t="s">
        <v>60</v>
      </c>
      <c r="B139" t="s">
        <v>487</v>
      </c>
      <c r="C139" t="s">
        <v>115</v>
      </c>
      <c r="D139" t="s">
        <v>70</v>
      </c>
      <c r="E139" t="s">
        <v>488</v>
      </c>
      <c r="F139" t="s">
        <v>127</v>
      </c>
      <c r="G139" t="s">
        <v>127</v>
      </c>
      <c r="H139" t="s">
        <v>61</v>
      </c>
      <c r="I139" t="s">
        <v>59</v>
      </c>
      <c r="J139" t="s">
        <v>120</v>
      </c>
      <c r="K139" t="s">
        <v>393</v>
      </c>
    </row>
    <row r="140" spans="1:11" x14ac:dyDescent="0.35">
      <c r="A140" t="s">
        <v>60</v>
      </c>
      <c r="B140" t="s">
        <v>489</v>
      </c>
      <c r="C140" t="s">
        <v>129</v>
      </c>
      <c r="D140" t="s">
        <v>490</v>
      </c>
      <c r="E140" t="s">
        <v>491</v>
      </c>
      <c r="F140" t="s">
        <v>131</v>
      </c>
      <c r="G140" t="s">
        <v>131</v>
      </c>
      <c r="H140" t="s">
        <v>61</v>
      </c>
      <c r="I140" t="s">
        <v>59</v>
      </c>
      <c r="J140" t="s">
        <v>120</v>
      </c>
      <c r="K140" t="s">
        <v>393</v>
      </c>
    </row>
    <row r="141" spans="1:11" x14ac:dyDescent="0.35">
      <c r="A141" t="s">
        <v>60</v>
      </c>
      <c r="B141" t="s">
        <v>492</v>
      </c>
      <c r="C141" t="s">
        <v>129</v>
      </c>
      <c r="D141" t="s">
        <v>490</v>
      </c>
      <c r="E141" t="s">
        <v>493</v>
      </c>
      <c r="F141" t="s">
        <v>131</v>
      </c>
      <c r="G141" t="s">
        <v>131</v>
      </c>
      <c r="H141" t="s">
        <v>61</v>
      </c>
      <c r="I141" t="s">
        <v>59</v>
      </c>
      <c r="J141" t="s">
        <v>120</v>
      </c>
      <c r="K141" t="s">
        <v>393</v>
      </c>
    </row>
    <row r="142" spans="1:11" x14ac:dyDescent="0.35">
      <c r="A142" t="s">
        <v>60</v>
      </c>
      <c r="B142" t="s">
        <v>494</v>
      </c>
      <c r="C142" t="s">
        <v>129</v>
      </c>
      <c r="D142" t="s">
        <v>490</v>
      </c>
      <c r="E142" t="s">
        <v>495</v>
      </c>
      <c r="F142" t="s">
        <v>131</v>
      </c>
      <c r="G142" t="s">
        <v>131</v>
      </c>
      <c r="H142" t="s">
        <v>61</v>
      </c>
      <c r="I142" t="s">
        <v>59</v>
      </c>
      <c r="J142" t="s">
        <v>120</v>
      </c>
      <c r="K142" t="s">
        <v>393</v>
      </c>
    </row>
    <row r="143" spans="1:11" x14ac:dyDescent="0.35">
      <c r="A143" t="s">
        <v>60</v>
      </c>
      <c r="B143" t="s">
        <v>496</v>
      </c>
      <c r="C143" t="s">
        <v>129</v>
      </c>
      <c r="D143" t="s">
        <v>497</v>
      </c>
      <c r="E143" t="s">
        <v>498</v>
      </c>
      <c r="F143" t="s">
        <v>131</v>
      </c>
      <c r="G143" t="s">
        <v>131</v>
      </c>
      <c r="H143" t="s">
        <v>61</v>
      </c>
      <c r="I143" t="s">
        <v>59</v>
      </c>
      <c r="J143" t="s">
        <v>120</v>
      </c>
      <c r="K143" t="s">
        <v>393</v>
      </c>
    </row>
    <row r="144" spans="1:11" x14ac:dyDescent="0.35">
      <c r="A144" t="s">
        <v>60</v>
      </c>
      <c r="B144" t="s">
        <v>499</v>
      </c>
      <c r="C144" t="s">
        <v>129</v>
      </c>
      <c r="D144" t="s">
        <v>497</v>
      </c>
      <c r="E144" t="s">
        <v>500</v>
      </c>
      <c r="F144" t="s">
        <v>131</v>
      </c>
      <c r="G144" t="s">
        <v>131</v>
      </c>
      <c r="H144" t="s">
        <v>61</v>
      </c>
      <c r="I144" t="s">
        <v>59</v>
      </c>
      <c r="J144" t="s">
        <v>120</v>
      </c>
      <c r="K144" t="s">
        <v>393</v>
      </c>
    </row>
    <row r="145" spans="1:11" x14ac:dyDescent="0.35">
      <c r="A145" t="s">
        <v>60</v>
      </c>
      <c r="B145" t="s">
        <v>501</v>
      </c>
      <c r="C145" t="s">
        <v>129</v>
      </c>
      <c r="D145" t="s">
        <v>497</v>
      </c>
      <c r="E145" t="s">
        <v>502</v>
      </c>
      <c r="F145" t="s">
        <v>131</v>
      </c>
      <c r="G145" t="s">
        <v>131</v>
      </c>
      <c r="H145" t="s">
        <v>61</v>
      </c>
      <c r="I145" t="s">
        <v>59</v>
      </c>
      <c r="J145" t="s">
        <v>120</v>
      </c>
      <c r="K145" t="s">
        <v>393</v>
      </c>
    </row>
    <row r="146" spans="1:11" x14ac:dyDescent="0.35">
      <c r="A146" t="s">
        <v>60</v>
      </c>
      <c r="B146" t="s">
        <v>503</v>
      </c>
      <c r="C146" t="s">
        <v>129</v>
      </c>
      <c r="D146" t="s">
        <v>504</v>
      </c>
      <c r="E146" t="s">
        <v>505</v>
      </c>
      <c r="F146" t="s">
        <v>131</v>
      </c>
      <c r="G146" t="s">
        <v>131</v>
      </c>
      <c r="H146" t="s">
        <v>61</v>
      </c>
      <c r="I146" t="s">
        <v>59</v>
      </c>
      <c r="J146" t="s">
        <v>120</v>
      </c>
      <c r="K146" t="s">
        <v>393</v>
      </c>
    </row>
    <row r="147" spans="1:11" x14ac:dyDescent="0.35">
      <c r="A147" t="s">
        <v>60</v>
      </c>
      <c r="B147" t="s">
        <v>506</v>
      </c>
      <c r="C147" t="s">
        <v>129</v>
      </c>
      <c r="D147" t="s">
        <v>507</v>
      </c>
      <c r="E147" t="s">
        <v>508</v>
      </c>
      <c r="F147" t="s">
        <v>131</v>
      </c>
      <c r="G147" t="s">
        <v>131</v>
      </c>
      <c r="H147" t="s">
        <v>61</v>
      </c>
      <c r="I147" t="s">
        <v>59</v>
      </c>
      <c r="J147" t="s">
        <v>120</v>
      </c>
      <c r="K147" t="s">
        <v>393</v>
      </c>
    </row>
    <row r="148" spans="1:11" x14ac:dyDescent="0.35">
      <c r="A148" t="s">
        <v>60</v>
      </c>
      <c r="B148" t="s">
        <v>509</v>
      </c>
      <c r="C148" t="s">
        <v>129</v>
      </c>
      <c r="D148" t="s">
        <v>507</v>
      </c>
      <c r="E148" t="s">
        <v>510</v>
      </c>
      <c r="F148" t="s">
        <v>131</v>
      </c>
      <c r="G148" t="s">
        <v>131</v>
      </c>
      <c r="H148" t="s">
        <v>61</v>
      </c>
      <c r="I148" t="s">
        <v>59</v>
      </c>
      <c r="J148" t="s">
        <v>120</v>
      </c>
      <c r="K148" t="s">
        <v>393</v>
      </c>
    </row>
    <row r="149" spans="1:11" x14ac:dyDescent="0.35">
      <c r="A149" t="s">
        <v>60</v>
      </c>
      <c r="B149" t="s">
        <v>511</v>
      </c>
      <c r="C149" t="s">
        <v>129</v>
      </c>
      <c r="D149" t="s">
        <v>512</v>
      </c>
      <c r="E149" t="s">
        <v>513</v>
      </c>
      <c r="F149" t="s">
        <v>131</v>
      </c>
      <c r="G149" t="s">
        <v>131</v>
      </c>
      <c r="H149" t="s">
        <v>61</v>
      </c>
      <c r="I149" t="s">
        <v>59</v>
      </c>
      <c r="J149" t="s">
        <v>120</v>
      </c>
      <c r="K149" t="s">
        <v>393</v>
      </c>
    </row>
    <row r="150" spans="1:11" x14ac:dyDescent="0.35">
      <c r="A150" t="s">
        <v>60</v>
      </c>
      <c r="B150" t="s">
        <v>514</v>
      </c>
      <c r="C150" t="s">
        <v>129</v>
      </c>
      <c r="D150" t="s">
        <v>512</v>
      </c>
      <c r="E150" t="s">
        <v>515</v>
      </c>
      <c r="F150" t="s">
        <v>131</v>
      </c>
      <c r="G150" t="s">
        <v>131</v>
      </c>
      <c r="H150" t="s">
        <v>61</v>
      </c>
      <c r="I150" t="s">
        <v>59</v>
      </c>
      <c r="J150" t="s">
        <v>120</v>
      </c>
      <c r="K150" t="s">
        <v>393</v>
      </c>
    </row>
    <row r="151" spans="1:11" x14ac:dyDescent="0.35">
      <c r="A151" t="s">
        <v>60</v>
      </c>
      <c r="B151" t="s">
        <v>516</v>
      </c>
      <c r="C151" t="s">
        <v>129</v>
      </c>
      <c r="D151" t="s">
        <v>512</v>
      </c>
      <c r="E151" t="s">
        <v>517</v>
      </c>
      <c r="F151" t="s">
        <v>131</v>
      </c>
      <c r="G151" t="s">
        <v>131</v>
      </c>
      <c r="H151" t="s">
        <v>61</v>
      </c>
      <c r="I151" t="s">
        <v>59</v>
      </c>
      <c r="J151" t="s">
        <v>120</v>
      </c>
      <c r="K151" t="s">
        <v>393</v>
      </c>
    </row>
    <row r="152" spans="1:11" x14ac:dyDescent="0.35">
      <c r="A152" t="s">
        <v>60</v>
      </c>
      <c r="B152" t="s">
        <v>518</v>
      </c>
      <c r="C152" t="s">
        <v>129</v>
      </c>
      <c r="D152" t="s">
        <v>519</v>
      </c>
      <c r="E152" t="s">
        <v>520</v>
      </c>
      <c r="F152" t="s">
        <v>131</v>
      </c>
      <c r="G152" t="s">
        <v>131</v>
      </c>
      <c r="H152" t="s">
        <v>61</v>
      </c>
      <c r="I152" t="s">
        <v>59</v>
      </c>
      <c r="J152" t="s">
        <v>120</v>
      </c>
      <c r="K152" t="s">
        <v>393</v>
      </c>
    </row>
    <row r="153" spans="1:11" x14ac:dyDescent="0.35">
      <c r="A153" t="s">
        <v>60</v>
      </c>
      <c r="B153" t="s">
        <v>521</v>
      </c>
      <c r="C153" t="s">
        <v>129</v>
      </c>
      <c r="D153" t="s">
        <v>519</v>
      </c>
      <c r="E153" t="s">
        <v>522</v>
      </c>
      <c r="F153" t="s">
        <v>131</v>
      </c>
      <c r="G153" t="s">
        <v>131</v>
      </c>
      <c r="H153" t="s">
        <v>61</v>
      </c>
      <c r="I153" t="s">
        <v>59</v>
      </c>
      <c r="J153" t="s">
        <v>120</v>
      </c>
      <c r="K153" t="s">
        <v>393</v>
      </c>
    </row>
    <row r="154" spans="1:11" x14ac:dyDescent="0.35">
      <c r="A154" t="s">
        <v>60</v>
      </c>
      <c r="B154" t="s">
        <v>523</v>
      </c>
      <c r="C154" t="s">
        <v>129</v>
      </c>
      <c r="D154" t="s">
        <v>524</v>
      </c>
      <c r="E154" t="s">
        <v>525</v>
      </c>
      <c r="F154" t="s">
        <v>131</v>
      </c>
      <c r="G154" t="s">
        <v>131</v>
      </c>
      <c r="H154" t="s">
        <v>61</v>
      </c>
      <c r="I154" t="s">
        <v>59</v>
      </c>
      <c r="J154" t="s">
        <v>120</v>
      </c>
      <c r="K154" t="s">
        <v>393</v>
      </c>
    </row>
    <row r="155" spans="1:11" x14ac:dyDescent="0.35">
      <c r="A155" t="s">
        <v>60</v>
      </c>
      <c r="B155" t="s">
        <v>526</v>
      </c>
      <c r="C155" t="s">
        <v>129</v>
      </c>
      <c r="D155" t="s">
        <v>490</v>
      </c>
      <c r="E155" t="s">
        <v>527</v>
      </c>
      <c r="F155" t="s">
        <v>131</v>
      </c>
      <c r="G155" t="s">
        <v>131</v>
      </c>
      <c r="H155" t="s">
        <v>61</v>
      </c>
      <c r="I155" t="s">
        <v>59</v>
      </c>
      <c r="J155" t="s">
        <v>120</v>
      </c>
      <c r="K155" t="s">
        <v>393</v>
      </c>
    </row>
    <row r="156" spans="1:11" x14ac:dyDescent="0.35">
      <c r="A156" t="s">
        <v>60</v>
      </c>
      <c r="B156" t="s">
        <v>528</v>
      </c>
      <c r="C156" t="s">
        <v>129</v>
      </c>
      <c r="D156" t="s">
        <v>490</v>
      </c>
      <c r="E156" t="s">
        <v>529</v>
      </c>
      <c r="F156" t="s">
        <v>131</v>
      </c>
      <c r="G156" t="s">
        <v>131</v>
      </c>
      <c r="H156" t="s">
        <v>61</v>
      </c>
      <c r="I156" t="s">
        <v>59</v>
      </c>
      <c r="J156" t="s">
        <v>120</v>
      </c>
      <c r="K156" t="s">
        <v>393</v>
      </c>
    </row>
    <row r="157" spans="1:11" x14ac:dyDescent="0.35">
      <c r="A157" t="s">
        <v>60</v>
      </c>
      <c r="B157" t="s">
        <v>530</v>
      </c>
      <c r="C157" t="s">
        <v>129</v>
      </c>
      <c r="D157" t="s">
        <v>490</v>
      </c>
      <c r="E157" t="s">
        <v>531</v>
      </c>
      <c r="F157" t="s">
        <v>131</v>
      </c>
      <c r="G157" t="s">
        <v>131</v>
      </c>
      <c r="H157" t="s">
        <v>61</v>
      </c>
      <c r="I157" t="s">
        <v>59</v>
      </c>
      <c r="J157" t="s">
        <v>120</v>
      </c>
      <c r="K157" t="s">
        <v>393</v>
      </c>
    </row>
    <row r="158" spans="1:11" x14ac:dyDescent="0.35">
      <c r="A158" t="s">
        <v>60</v>
      </c>
      <c r="B158" t="s">
        <v>532</v>
      </c>
      <c r="C158" t="s">
        <v>129</v>
      </c>
      <c r="D158" t="s">
        <v>490</v>
      </c>
      <c r="E158" t="s">
        <v>533</v>
      </c>
      <c r="F158" t="s">
        <v>131</v>
      </c>
      <c r="G158" t="s">
        <v>131</v>
      </c>
      <c r="H158" t="s">
        <v>61</v>
      </c>
      <c r="I158" t="s">
        <v>59</v>
      </c>
      <c r="J158" t="s">
        <v>120</v>
      </c>
      <c r="K158" t="s">
        <v>393</v>
      </c>
    </row>
    <row r="159" spans="1:11" x14ac:dyDescent="0.35">
      <c r="A159" t="s">
        <v>60</v>
      </c>
      <c r="B159" t="s">
        <v>534</v>
      </c>
      <c r="C159" t="s">
        <v>129</v>
      </c>
      <c r="D159" t="s">
        <v>490</v>
      </c>
      <c r="E159" t="s">
        <v>535</v>
      </c>
      <c r="F159" t="s">
        <v>131</v>
      </c>
      <c r="G159" t="s">
        <v>131</v>
      </c>
      <c r="H159" t="s">
        <v>61</v>
      </c>
      <c r="I159" t="s">
        <v>59</v>
      </c>
      <c r="J159" t="s">
        <v>120</v>
      </c>
      <c r="K159" t="s">
        <v>393</v>
      </c>
    </row>
    <row r="160" spans="1:11" x14ac:dyDescent="0.35">
      <c r="A160" t="s">
        <v>60</v>
      </c>
      <c r="B160" t="s">
        <v>536</v>
      </c>
      <c r="C160" t="s">
        <v>129</v>
      </c>
      <c r="D160" t="s">
        <v>537</v>
      </c>
      <c r="E160" t="s">
        <v>538</v>
      </c>
      <c r="F160" t="s">
        <v>131</v>
      </c>
      <c r="G160" t="s">
        <v>131</v>
      </c>
      <c r="H160" t="s">
        <v>61</v>
      </c>
      <c r="I160" t="s">
        <v>59</v>
      </c>
      <c r="J160" t="s">
        <v>120</v>
      </c>
      <c r="K160" t="s">
        <v>393</v>
      </c>
    </row>
    <row r="161" spans="1:11" x14ac:dyDescent="0.35">
      <c r="A161" t="s">
        <v>60</v>
      </c>
      <c r="B161" t="s">
        <v>539</v>
      </c>
      <c r="C161" t="s">
        <v>129</v>
      </c>
      <c r="D161" t="s">
        <v>537</v>
      </c>
      <c r="E161" t="s">
        <v>540</v>
      </c>
      <c r="F161" t="s">
        <v>131</v>
      </c>
      <c r="G161" t="s">
        <v>131</v>
      </c>
      <c r="H161" t="s">
        <v>61</v>
      </c>
      <c r="I161" t="s">
        <v>59</v>
      </c>
      <c r="J161" t="s">
        <v>120</v>
      </c>
      <c r="K161" t="s">
        <v>393</v>
      </c>
    </row>
    <row r="162" spans="1:11" x14ac:dyDescent="0.35">
      <c r="A162" t="s">
        <v>60</v>
      </c>
      <c r="B162" t="s">
        <v>541</v>
      </c>
      <c r="C162" t="s">
        <v>129</v>
      </c>
      <c r="D162" t="s">
        <v>537</v>
      </c>
      <c r="E162" t="s">
        <v>542</v>
      </c>
      <c r="F162" t="s">
        <v>131</v>
      </c>
      <c r="G162" t="s">
        <v>131</v>
      </c>
      <c r="H162" t="s">
        <v>61</v>
      </c>
      <c r="I162" t="s">
        <v>59</v>
      </c>
      <c r="J162" t="s">
        <v>120</v>
      </c>
      <c r="K162" t="s">
        <v>393</v>
      </c>
    </row>
    <row r="163" spans="1:11" x14ac:dyDescent="0.35">
      <c r="A163" t="s">
        <v>60</v>
      </c>
      <c r="B163" t="s">
        <v>543</v>
      </c>
      <c r="C163" t="s">
        <v>129</v>
      </c>
      <c r="D163" t="s">
        <v>537</v>
      </c>
      <c r="E163" t="s">
        <v>544</v>
      </c>
      <c r="F163" t="s">
        <v>131</v>
      </c>
      <c r="G163" t="s">
        <v>131</v>
      </c>
      <c r="H163" t="s">
        <v>61</v>
      </c>
      <c r="I163" t="s">
        <v>59</v>
      </c>
      <c r="J163" t="s">
        <v>120</v>
      </c>
      <c r="K163" t="s">
        <v>393</v>
      </c>
    </row>
    <row r="164" spans="1:11" x14ac:dyDescent="0.35">
      <c r="A164" t="s">
        <v>60</v>
      </c>
      <c r="B164" t="s">
        <v>545</v>
      </c>
      <c r="C164" t="s">
        <v>129</v>
      </c>
      <c r="D164" t="s">
        <v>537</v>
      </c>
      <c r="E164" t="s">
        <v>546</v>
      </c>
      <c r="F164" t="s">
        <v>131</v>
      </c>
      <c r="G164" t="s">
        <v>131</v>
      </c>
      <c r="H164" t="s">
        <v>61</v>
      </c>
      <c r="I164" t="s">
        <v>59</v>
      </c>
      <c r="J164" t="s">
        <v>120</v>
      </c>
      <c r="K164" t="s">
        <v>393</v>
      </c>
    </row>
    <row r="165" spans="1:11" x14ac:dyDescent="0.35">
      <c r="A165" t="s">
        <v>60</v>
      </c>
      <c r="B165" t="s">
        <v>547</v>
      </c>
      <c r="C165" t="s">
        <v>129</v>
      </c>
      <c r="D165" t="s">
        <v>537</v>
      </c>
      <c r="E165" t="s">
        <v>548</v>
      </c>
      <c r="F165" t="s">
        <v>131</v>
      </c>
      <c r="G165" t="s">
        <v>131</v>
      </c>
      <c r="H165" t="s">
        <v>61</v>
      </c>
      <c r="I165" t="s">
        <v>59</v>
      </c>
      <c r="J165" t="s">
        <v>120</v>
      </c>
      <c r="K165" t="s">
        <v>393</v>
      </c>
    </row>
    <row r="166" spans="1:11" x14ac:dyDescent="0.35">
      <c r="A166" t="s">
        <v>396</v>
      </c>
      <c r="B166" t="s">
        <v>549</v>
      </c>
      <c r="C166" t="s">
        <v>115</v>
      </c>
      <c r="D166" t="s">
        <v>550</v>
      </c>
      <c r="E166" t="s">
        <v>551</v>
      </c>
      <c r="F166" t="s">
        <v>127</v>
      </c>
      <c r="G166" t="s">
        <v>127</v>
      </c>
      <c r="H166" t="s">
        <v>399</v>
      </c>
      <c r="I166" t="s">
        <v>59</v>
      </c>
      <c r="J166" t="s">
        <v>120</v>
      </c>
      <c r="K166" t="s">
        <v>393</v>
      </c>
    </row>
    <row r="167" spans="1:11" x14ac:dyDescent="0.35">
      <c r="A167" t="s">
        <v>396</v>
      </c>
      <c r="B167" t="s">
        <v>552</v>
      </c>
      <c r="C167" t="s">
        <v>115</v>
      </c>
      <c r="D167" t="s">
        <v>553</v>
      </c>
      <c r="E167" t="s">
        <v>554</v>
      </c>
      <c r="F167" t="s">
        <v>127</v>
      </c>
      <c r="G167" t="s">
        <v>127</v>
      </c>
      <c r="H167" t="s">
        <v>399</v>
      </c>
      <c r="I167" t="s">
        <v>59</v>
      </c>
      <c r="J167" t="s">
        <v>120</v>
      </c>
      <c r="K167" t="s">
        <v>393</v>
      </c>
    </row>
    <row r="168" spans="1:11" x14ac:dyDescent="0.35">
      <c r="A168" t="s">
        <v>396</v>
      </c>
      <c r="B168" t="s">
        <v>555</v>
      </c>
      <c r="C168" t="s">
        <v>115</v>
      </c>
      <c r="D168" t="s">
        <v>556</v>
      </c>
      <c r="E168" t="s">
        <v>557</v>
      </c>
      <c r="F168" t="s">
        <v>127</v>
      </c>
      <c r="G168" t="s">
        <v>127</v>
      </c>
      <c r="H168" t="s">
        <v>399</v>
      </c>
      <c r="I168" t="s">
        <v>59</v>
      </c>
      <c r="J168" t="s">
        <v>120</v>
      </c>
      <c r="K168" t="s">
        <v>393</v>
      </c>
    </row>
    <row r="169" spans="1:11" x14ac:dyDescent="0.35">
      <c r="A169" t="s">
        <v>396</v>
      </c>
      <c r="B169" t="s">
        <v>558</v>
      </c>
      <c r="C169" t="s">
        <v>115</v>
      </c>
      <c r="D169" t="s">
        <v>559</v>
      </c>
      <c r="E169" t="s">
        <v>560</v>
      </c>
      <c r="F169" t="s">
        <v>127</v>
      </c>
      <c r="G169" t="s">
        <v>127</v>
      </c>
      <c r="H169" t="s">
        <v>399</v>
      </c>
      <c r="I169" t="s">
        <v>59</v>
      </c>
      <c r="J169" t="s">
        <v>120</v>
      </c>
      <c r="K169" t="s">
        <v>393</v>
      </c>
    </row>
    <row r="170" spans="1:11" x14ac:dyDescent="0.35">
      <c r="A170" t="s">
        <v>396</v>
      </c>
      <c r="B170" t="s">
        <v>561</v>
      </c>
      <c r="C170" t="s">
        <v>115</v>
      </c>
      <c r="D170" t="s">
        <v>235</v>
      </c>
      <c r="E170" t="s">
        <v>562</v>
      </c>
      <c r="F170" t="s">
        <v>127</v>
      </c>
      <c r="G170" t="s">
        <v>127</v>
      </c>
      <c r="H170" t="s">
        <v>399</v>
      </c>
      <c r="I170" t="s">
        <v>59</v>
      </c>
      <c r="J170" t="s">
        <v>120</v>
      </c>
      <c r="K170" t="s">
        <v>393</v>
      </c>
    </row>
    <row r="171" spans="1:11" x14ac:dyDescent="0.35">
      <c r="A171" t="s">
        <v>396</v>
      </c>
      <c r="B171" t="s">
        <v>563</v>
      </c>
      <c r="C171" t="s">
        <v>115</v>
      </c>
      <c r="D171" t="s">
        <v>235</v>
      </c>
      <c r="E171" t="s">
        <v>564</v>
      </c>
      <c r="F171" t="s">
        <v>127</v>
      </c>
      <c r="G171" t="s">
        <v>127</v>
      </c>
      <c r="H171" t="s">
        <v>399</v>
      </c>
      <c r="I171" t="s">
        <v>59</v>
      </c>
      <c r="J171" t="s">
        <v>120</v>
      </c>
      <c r="K171" t="s">
        <v>393</v>
      </c>
    </row>
    <row r="172" spans="1:11" x14ac:dyDescent="0.35">
      <c r="A172" t="s">
        <v>62</v>
      </c>
      <c r="B172" t="s">
        <v>565</v>
      </c>
      <c r="C172" t="s">
        <v>115</v>
      </c>
      <c r="D172" t="s">
        <v>566</v>
      </c>
      <c r="E172" t="s">
        <v>567</v>
      </c>
      <c r="F172" t="s">
        <v>118</v>
      </c>
      <c r="G172" t="s">
        <v>118</v>
      </c>
      <c r="H172" t="s">
        <v>63</v>
      </c>
      <c r="I172" t="s">
        <v>59</v>
      </c>
      <c r="J172" t="s">
        <v>120</v>
      </c>
      <c r="K172" t="s">
        <v>393</v>
      </c>
    </row>
    <row r="173" spans="1:11" x14ac:dyDescent="0.35">
      <c r="A173" t="s">
        <v>62</v>
      </c>
      <c r="B173" t="s">
        <v>568</v>
      </c>
      <c r="C173" t="s">
        <v>115</v>
      </c>
      <c r="D173" t="s">
        <v>569</v>
      </c>
      <c r="E173" t="s">
        <v>570</v>
      </c>
      <c r="F173" t="s">
        <v>118</v>
      </c>
      <c r="G173" t="s">
        <v>118</v>
      </c>
      <c r="H173" t="s">
        <v>63</v>
      </c>
      <c r="I173" t="s">
        <v>59</v>
      </c>
      <c r="J173" t="s">
        <v>120</v>
      </c>
      <c r="K173" t="s">
        <v>393</v>
      </c>
    </row>
    <row r="174" spans="1:11" x14ac:dyDescent="0.35">
      <c r="A174" t="s">
        <v>62</v>
      </c>
      <c r="B174" t="s">
        <v>571</v>
      </c>
      <c r="C174" t="s">
        <v>115</v>
      </c>
      <c r="D174" t="s">
        <v>572</v>
      </c>
      <c r="E174" t="s">
        <v>573</v>
      </c>
      <c r="F174" t="s">
        <v>127</v>
      </c>
      <c r="G174" t="s">
        <v>127</v>
      </c>
      <c r="H174" t="s">
        <v>63</v>
      </c>
      <c r="I174" t="s">
        <v>59</v>
      </c>
      <c r="J174" t="s">
        <v>120</v>
      </c>
      <c r="K174" t="s">
        <v>393</v>
      </c>
    </row>
    <row r="175" spans="1:11" x14ac:dyDescent="0.35">
      <c r="A175" t="s">
        <v>62</v>
      </c>
      <c r="B175" t="s">
        <v>574</v>
      </c>
      <c r="C175" t="s">
        <v>115</v>
      </c>
      <c r="D175" t="s">
        <v>575</v>
      </c>
      <c r="E175" t="s">
        <v>576</v>
      </c>
      <c r="F175" t="s">
        <v>118</v>
      </c>
      <c r="G175" t="s">
        <v>118</v>
      </c>
      <c r="H175" t="s">
        <v>63</v>
      </c>
      <c r="I175" t="s">
        <v>59</v>
      </c>
      <c r="J175" t="s">
        <v>120</v>
      </c>
      <c r="K175" t="s">
        <v>393</v>
      </c>
    </row>
    <row r="176" spans="1:11" x14ac:dyDescent="0.35">
      <c r="A176" t="s">
        <v>72</v>
      </c>
      <c r="B176" t="s">
        <v>577</v>
      </c>
      <c r="C176" t="s">
        <v>115</v>
      </c>
      <c r="D176" t="s">
        <v>578</v>
      </c>
      <c r="E176" t="s">
        <v>579</v>
      </c>
      <c r="F176" t="s">
        <v>118</v>
      </c>
      <c r="G176" t="s">
        <v>118</v>
      </c>
      <c r="H176" t="s">
        <v>403</v>
      </c>
      <c r="I176" t="s">
        <v>59</v>
      </c>
      <c r="J176" t="s">
        <v>120</v>
      </c>
      <c r="K176" t="s">
        <v>393</v>
      </c>
    </row>
    <row r="177" spans="1:11" x14ac:dyDescent="0.35">
      <c r="A177" t="s">
        <v>72</v>
      </c>
      <c r="B177" t="s">
        <v>580</v>
      </c>
      <c r="C177" t="s">
        <v>115</v>
      </c>
      <c r="D177" t="s">
        <v>581</v>
      </c>
      <c r="E177" t="s">
        <v>582</v>
      </c>
      <c r="F177" t="s">
        <v>127</v>
      </c>
      <c r="G177" t="s">
        <v>127</v>
      </c>
      <c r="H177" t="s">
        <v>403</v>
      </c>
      <c r="I177" t="s">
        <v>59</v>
      </c>
      <c r="J177" t="s">
        <v>120</v>
      </c>
      <c r="K177" t="s">
        <v>393</v>
      </c>
    </row>
    <row r="178" spans="1:11" x14ac:dyDescent="0.35">
      <c r="A178" t="s">
        <v>72</v>
      </c>
      <c r="B178" t="s">
        <v>583</v>
      </c>
      <c r="C178" t="s">
        <v>115</v>
      </c>
      <c r="D178" t="s">
        <v>581</v>
      </c>
      <c r="E178" t="s">
        <v>584</v>
      </c>
      <c r="F178" t="s">
        <v>127</v>
      </c>
      <c r="G178" t="s">
        <v>127</v>
      </c>
      <c r="H178" t="s">
        <v>403</v>
      </c>
      <c r="I178" t="s">
        <v>59</v>
      </c>
      <c r="J178" t="s">
        <v>120</v>
      </c>
      <c r="K178" t="s">
        <v>393</v>
      </c>
    </row>
    <row r="179" spans="1:11" x14ac:dyDescent="0.35">
      <c r="A179" t="s">
        <v>72</v>
      </c>
      <c r="B179" t="s">
        <v>585</v>
      </c>
      <c r="C179" t="s">
        <v>115</v>
      </c>
      <c r="D179" t="s">
        <v>586</v>
      </c>
      <c r="E179" t="s">
        <v>587</v>
      </c>
      <c r="F179" t="s">
        <v>127</v>
      </c>
      <c r="G179" t="s">
        <v>127</v>
      </c>
      <c r="H179" t="s">
        <v>403</v>
      </c>
      <c r="I179" t="s">
        <v>59</v>
      </c>
      <c r="J179" t="s">
        <v>120</v>
      </c>
      <c r="K179" t="s">
        <v>393</v>
      </c>
    </row>
    <row r="180" spans="1:11" x14ac:dyDescent="0.35">
      <c r="A180" t="s">
        <v>72</v>
      </c>
      <c r="B180" t="s">
        <v>588</v>
      </c>
      <c r="C180" t="s">
        <v>129</v>
      </c>
      <c r="D180" t="s">
        <v>450</v>
      </c>
      <c r="E180" t="s">
        <v>589</v>
      </c>
      <c r="F180" t="s">
        <v>131</v>
      </c>
      <c r="G180" t="s">
        <v>131</v>
      </c>
      <c r="H180" t="s">
        <v>403</v>
      </c>
      <c r="I180" t="s">
        <v>59</v>
      </c>
      <c r="J180" t="s">
        <v>120</v>
      </c>
      <c r="K180" t="s">
        <v>393</v>
      </c>
    </row>
    <row r="181" spans="1:11" x14ac:dyDescent="0.35">
      <c r="A181" t="s">
        <v>72</v>
      </c>
      <c r="B181" t="s">
        <v>590</v>
      </c>
      <c r="C181" t="s">
        <v>129</v>
      </c>
      <c r="D181" t="s">
        <v>450</v>
      </c>
      <c r="E181" t="s">
        <v>591</v>
      </c>
      <c r="F181" t="s">
        <v>131</v>
      </c>
      <c r="G181" t="s">
        <v>131</v>
      </c>
      <c r="H181" t="s">
        <v>403</v>
      </c>
      <c r="I181" t="s">
        <v>59</v>
      </c>
      <c r="J181" t="s">
        <v>120</v>
      </c>
      <c r="K181" t="s">
        <v>393</v>
      </c>
    </row>
    <row r="182" spans="1:11" x14ac:dyDescent="0.35">
      <c r="A182" t="s">
        <v>73</v>
      </c>
      <c r="B182" t="s">
        <v>592</v>
      </c>
      <c r="C182" t="s">
        <v>115</v>
      </c>
      <c r="D182" t="s">
        <v>578</v>
      </c>
      <c r="E182" t="s">
        <v>593</v>
      </c>
      <c r="F182" t="s">
        <v>131</v>
      </c>
      <c r="G182" t="s">
        <v>131</v>
      </c>
      <c r="H182" t="s">
        <v>9</v>
      </c>
      <c r="I182" t="s">
        <v>59</v>
      </c>
      <c r="J182" t="s">
        <v>120</v>
      </c>
      <c r="K182" t="s">
        <v>393</v>
      </c>
    </row>
    <row r="183" spans="1:11" x14ac:dyDescent="0.35">
      <c r="A183" t="s">
        <v>73</v>
      </c>
      <c r="B183" t="s">
        <v>594</v>
      </c>
      <c r="C183" t="s">
        <v>115</v>
      </c>
      <c r="D183" t="s">
        <v>578</v>
      </c>
      <c r="E183" t="s">
        <v>595</v>
      </c>
      <c r="F183" t="s">
        <v>131</v>
      </c>
      <c r="G183" t="s">
        <v>131</v>
      </c>
      <c r="H183" t="s">
        <v>9</v>
      </c>
      <c r="I183" t="s">
        <v>59</v>
      </c>
      <c r="J183" t="s">
        <v>120</v>
      </c>
      <c r="K183" t="s">
        <v>393</v>
      </c>
    </row>
    <row r="184" spans="1:11" x14ac:dyDescent="0.35">
      <c r="A184" t="s">
        <v>73</v>
      </c>
      <c r="B184" t="s">
        <v>596</v>
      </c>
      <c r="C184" t="s">
        <v>115</v>
      </c>
      <c r="D184" t="s">
        <v>597</v>
      </c>
      <c r="E184" t="s">
        <v>598</v>
      </c>
      <c r="F184" t="s">
        <v>127</v>
      </c>
      <c r="G184" t="s">
        <v>127</v>
      </c>
      <c r="H184" t="s">
        <v>599</v>
      </c>
      <c r="I184" t="s">
        <v>59</v>
      </c>
      <c r="J184" t="s">
        <v>120</v>
      </c>
      <c r="K184" t="s">
        <v>393</v>
      </c>
    </row>
    <row r="185" spans="1:11" x14ac:dyDescent="0.35">
      <c r="A185" t="s">
        <v>73</v>
      </c>
      <c r="B185" t="s">
        <v>600</v>
      </c>
      <c r="C185" t="s">
        <v>115</v>
      </c>
      <c r="D185" t="s">
        <v>397</v>
      </c>
      <c r="E185" t="s">
        <v>601</v>
      </c>
      <c r="F185" t="s">
        <v>131</v>
      </c>
      <c r="G185" t="s">
        <v>131</v>
      </c>
      <c r="H185" t="s">
        <v>599</v>
      </c>
      <c r="I185" t="s">
        <v>59</v>
      </c>
      <c r="J185" t="s">
        <v>120</v>
      </c>
      <c r="K185" t="s">
        <v>393</v>
      </c>
    </row>
    <row r="186" spans="1:11" x14ac:dyDescent="0.35">
      <c r="A186" t="s">
        <v>73</v>
      </c>
      <c r="B186" t="s">
        <v>602</v>
      </c>
      <c r="C186" t="s">
        <v>115</v>
      </c>
      <c r="D186" t="s">
        <v>603</v>
      </c>
      <c r="E186" t="s">
        <v>604</v>
      </c>
      <c r="F186" t="s">
        <v>131</v>
      </c>
      <c r="G186" t="s">
        <v>605</v>
      </c>
      <c r="H186" t="s">
        <v>599</v>
      </c>
      <c r="I186" t="s">
        <v>59</v>
      </c>
      <c r="J186" t="s">
        <v>120</v>
      </c>
      <c r="K186" t="s">
        <v>393</v>
      </c>
    </row>
    <row r="187" spans="1:11" x14ac:dyDescent="0.35">
      <c r="A187" t="s">
        <v>73</v>
      </c>
      <c r="B187" t="s">
        <v>602</v>
      </c>
      <c r="C187" t="s">
        <v>115</v>
      </c>
      <c r="D187" t="s">
        <v>603</v>
      </c>
      <c r="E187" t="s">
        <v>606</v>
      </c>
      <c r="F187" t="s">
        <v>605</v>
      </c>
      <c r="G187" t="s">
        <v>127</v>
      </c>
      <c r="H187" t="s">
        <v>599</v>
      </c>
      <c r="I187" t="s">
        <v>59</v>
      </c>
      <c r="J187" t="s">
        <v>120</v>
      </c>
      <c r="K187" t="s">
        <v>393</v>
      </c>
    </row>
    <row r="188" spans="1:11" x14ac:dyDescent="0.35">
      <c r="A188" t="s">
        <v>73</v>
      </c>
      <c r="B188" t="s">
        <v>607</v>
      </c>
      <c r="C188" t="s">
        <v>129</v>
      </c>
      <c r="D188" t="s">
        <v>450</v>
      </c>
      <c r="E188" t="s">
        <v>608</v>
      </c>
      <c r="F188" t="s">
        <v>131</v>
      </c>
      <c r="G188" t="s">
        <v>131</v>
      </c>
      <c r="H188" t="s">
        <v>599</v>
      </c>
      <c r="I188" t="s">
        <v>59</v>
      </c>
      <c r="J188" t="s">
        <v>120</v>
      </c>
      <c r="K188" t="s">
        <v>393</v>
      </c>
    </row>
    <row r="189" spans="1:11" x14ac:dyDescent="0.35">
      <c r="A189" t="s">
        <v>73</v>
      </c>
      <c r="B189" t="s">
        <v>609</v>
      </c>
      <c r="C189" t="s">
        <v>129</v>
      </c>
      <c r="D189" t="s">
        <v>450</v>
      </c>
      <c r="E189" t="s">
        <v>610</v>
      </c>
      <c r="F189" t="s">
        <v>131</v>
      </c>
      <c r="G189" t="s">
        <v>131</v>
      </c>
      <c r="H189" t="s">
        <v>599</v>
      </c>
      <c r="I189" t="s">
        <v>59</v>
      </c>
      <c r="J189" t="s">
        <v>120</v>
      </c>
      <c r="K189" t="s">
        <v>393</v>
      </c>
    </row>
    <row r="190" spans="1:11" x14ac:dyDescent="0.35">
      <c r="A190" t="s">
        <v>611</v>
      </c>
      <c r="B190" t="s">
        <v>611</v>
      </c>
      <c r="C190" t="s">
        <v>115</v>
      </c>
      <c r="D190" t="s">
        <v>612</v>
      </c>
      <c r="E190" t="s">
        <v>613</v>
      </c>
      <c r="F190" t="s">
        <v>118</v>
      </c>
      <c r="G190" t="s">
        <v>118</v>
      </c>
      <c r="H190" t="s">
        <v>614</v>
      </c>
      <c r="I190" t="s">
        <v>59</v>
      </c>
      <c r="J190" t="s">
        <v>120</v>
      </c>
      <c r="K190" t="s">
        <v>615</v>
      </c>
    </row>
    <row r="191" spans="1:11" x14ac:dyDescent="0.35">
      <c r="A191" t="s">
        <v>616</v>
      </c>
      <c r="B191" t="s">
        <v>616</v>
      </c>
      <c r="C191" t="s">
        <v>115</v>
      </c>
      <c r="D191" t="s">
        <v>617</v>
      </c>
      <c r="E191" t="s">
        <v>618</v>
      </c>
      <c r="F191" t="s">
        <v>118</v>
      </c>
      <c r="G191" t="s">
        <v>118</v>
      </c>
      <c r="H191" t="s">
        <v>619</v>
      </c>
      <c r="I191" t="s">
        <v>59</v>
      </c>
      <c r="J191" t="s">
        <v>120</v>
      </c>
      <c r="K191" t="s">
        <v>615</v>
      </c>
    </row>
    <row r="192" spans="1:11" x14ac:dyDescent="0.35">
      <c r="A192" t="s">
        <v>620</v>
      </c>
      <c r="B192" t="s">
        <v>620</v>
      </c>
      <c r="C192" t="s">
        <v>115</v>
      </c>
      <c r="D192" t="s">
        <v>621</v>
      </c>
      <c r="E192" t="s">
        <v>622</v>
      </c>
      <c r="F192" t="s">
        <v>118</v>
      </c>
      <c r="G192" t="s">
        <v>118</v>
      </c>
      <c r="H192" t="s">
        <v>621</v>
      </c>
      <c r="I192" t="s">
        <v>59</v>
      </c>
      <c r="J192" t="s">
        <v>120</v>
      </c>
      <c r="K192" t="s">
        <v>615</v>
      </c>
    </row>
    <row r="193" spans="1:11" x14ac:dyDescent="0.35">
      <c r="A193" t="s">
        <v>623</v>
      </c>
      <c r="B193" t="s">
        <v>623</v>
      </c>
      <c r="C193" t="s">
        <v>115</v>
      </c>
      <c r="D193" t="s">
        <v>624</v>
      </c>
      <c r="E193" t="s">
        <v>625</v>
      </c>
      <c r="F193" t="s">
        <v>118</v>
      </c>
      <c r="G193" t="s">
        <v>118</v>
      </c>
      <c r="H193" t="s">
        <v>624</v>
      </c>
      <c r="I193" t="s">
        <v>59</v>
      </c>
      <c r="J193" t="s">
        <v>120</v>
      </c>
      <c r="K193" t="s">
        <v>615</v>
      </c>
    </row>
    <row r="194" spans="1:11" x14ac:dyDescent="0.35">
      <c r="A194" t="s">
        <v>626</v>
      </c>
      <c r="B194" t="s">
        <v>626</v>
      </c>
      <c r="C194" t="s">
        <v>115</v>
      </c>
      <c r="D194" t="s">
        <v>627</v>
      </c>
      <c r="E194" t="s">
        <v>628</v>
      </c>
      <c r="F194" t="s">
        <v>127</v>
      </c>
      <c r="G194" t="s">
        <v>127</v>
      </c>
      <c r="H194" t="s">
        <v>627</v>
      </c>
      <c r="I194" t="s">
        <v>59</v>
      </c>
      <c r="J194" t="s">
        <v>120</v>
      </c>
      <c r="K194" t="s">
        <v>615</v>
      </c>
    </row>
    <row r="195" spans="1:11" x14ac:dyDescent="0.35">
      <c r="A195" t="s">
        <v>629</v>
      </c>
      <c r="B195" t="s">
        <v>629</v>
      </c>
      <c r="C195" t="s">
        <v>115</v>
      </c>
      <c r="D195" t="s">
        <v>630</v>
      </c>
      <c r="E195" t="s">
        <v>631</v>
      </c>
      <c r="F195" t="s">
        <v>118</v>
      </c>
      <c r="G195" t="s">
        <v>118</v>
      </c>
      <c r="H195" t="s">
        <v>630</v>
      </c>
      <c r="I195" t="s">
        <v>59</v>
      </c>
      <c r="J195" t="s">
        <v>120</v>
      </c>
      <c r="K195" t="s">
        <v>615</v>
      </c>
    </row>
    <row r="196" spans="1:11" x14ac:dyDescent="0.35">
      <c r="A196" t="s">
        <v>632</v>
      </c>
      <c r="B196" t="s">
        <v>632</v>
      </c>
      <c r="C196" t="s">
        <v>115</v>
      </c>
      <c r="D196" t="s">
        <v>633</v>
      </c>
      <c r="E196" t="s">
        <v>634</v>
      </c>
      <c r="F196" t="s">
        <v>131</v>
      </c>
      <c r="G196" t="s">
        <v>127</v>
      </c>
      <c r="H196" t="s">
        <v>633</v>
      </c>
      <c r="I196" t="s">
        <v>59</v>
      </c>
      <c r="J196" t="s">
        <v>120</v>
      </c>
      <c r="K196" t="s">
        <v>615</v>
      </c>
    </row>
    <row r="197" spans="1:11" x14ac:dyDescent="0.35">
      <c r="A197" t="s">
        <v>611</v>
      </c>
      <c r="B197" t="s">
        <v>635</v>
      </c>
      <c r="C197" t="s">
        <v>115</v>
      </c>
      <c r="D197" t="s">
        <v>578</v>
      </c>
      <c r="E197" t="s">
        <v>636</v>
      </c>
      <c r="F197" t="s">
        <v>118</v>
      </c>
      <c r="G197" t="s">
        <v>118</v>
      </c>
      <c r="H197" t="s">
        <v>614</v>
      </c>
      <c r="I197" t="s">
        <v>59</v>
      </c>
      <c r="J197" t="s">
        <v>120</v>
      </c>
      <c r="K197" t="s">
        <v>615</v>
      </c>
    </row>
    <row r="198" spans="1:11" x14ac:dyDescent="0.35">
      <c r="A198" t="s">
        <v>611</v>
      </c>
      <c r="B198" t="s">
        <v>637</v>
      </c>
      <c r="C198" t="s">
        <v>115</v>
      </c>
      <c r="D198" t="s">
        <v>638</v>
      </c>
      <c r="E198" t="s">
        <v>639</v>
      </c>
      <c r="F198" t="s">
        <v>118</v>
      </c>
      <c r="G198" t="s">
        <v>118</v>
      </c>
      <c r="H198" t="s">
        <v>614</v>
      </c>
      <c r="I198" t="s">
        <v>59</v>
      </c>
      <c r="J198" t="s">
        <v>120</v>
      </c>
      <c r="K198" t="s">
        <v>615</v>
      </c>
    </row>
    <row r="199" spans="1:11" x14ac:dyDescent="0.35">
      <c r="A199" t="s">
        <v>611</v>
      </c>
      <c r="B199" t="s">
        <v>640</v>
      </c>
      <c r="C199" t="s">
        <v>115</v>
      </c>
      <c r="D199" t="s">
        <v>641</v>
      </c>
      <c r="E199" t="s">
        <v>642</v>
      </c>
      <c r="F199" t="s">
        <v>127</v>
      </c>
      <c r="G199" t="s">
        <v>127</v>
      </c>
      <c r="H199" t="s">
        <v>614</v>
      </c>
      <c r="I199" t="s">
        <v>59</v>
      </c>
      <c r="J199" t="s">
        <v>120</v>
      </c>
      <c r="K199" t="s">
        <v>615</v>
      </c>
    </row>
    <row r="200" spans="1:11" x14ac:dyDescent="0.35">
      <c r="A200" t="s">
        <v>611</v>
      </c>
      <c r="B200" t="s">
        <v>643</v>
      </c>
      <c r="C200" t="s">
        <v>115</v>
      </c>
      <c r="D200" t="s">
        <v>641</v>
      </c>
      <c r="E200" t="s">
        <v>644</v>
      </c>
      <c r="F200" t="s">
        <v>127</v>
      </c>
      <c r="G200" t="s">
        <v>127</v>
      </c>
      <c r="H200" t="s">
        <v>614</v>
      </c>
      <c r="I200" t="s">
        <v>59</v>
      </c>
      <c r="J200" t="s">
        <v>120</v>
      </c>
      <c r="K200" t="s">
        <v>615</v>
      </c>
    </row>
    <row r="201" spans="1:11" x14ac:dyDescent="0.35">
      <c r="A201" t="s">
        <v>611</v>
      </c>
      <c r="B201" t="s">
        <v>645</v>
      </c>
      <c r="C201" t="s">
        <v>115</v>
      </c>
      <c r="D201" t="s">
        <v>641</v>
      </c>
      <c r="E201" t="s">
        <v>646</v>
      </c>
      <c r="F201" t="s">
        <v>127</v>
      </c>
      <c r="G201" t="s">
        <v>127</v>
      </c>
      <c r="H201" t="s">
        <v>614</v>
      </c>
      <c r="I201" t="s">
        <v>59</v>
      </c>
      <c r="J201" t="s">
        <v>120</v>
      </c>
      <c r="K201" t="s">
        <v>615</v>
      </c>
    </row>
    <row r="202" spans="1:11" x14ac:dyDescent="0.35">
      <c r="A202" t="s">
        <v>611</v>
      </c>
      <c r="B202" t="s">
        <v>647</v>
      </c>
      <c r="C202" t="s">
        <v>115</v>
      </c>
      <c r="D202" t="s">
        <v>80</v>
      </c>
      <c r="E202" t="s">
        <v>648</v>
      </c>
      <c r="F202" t="s">
        <v>131</v>
      </c>
      <c r="G202" t="s">
        <v>131</v>
      </c>
      <c r="H202" t="s">
        <v>614</v>
      </c>
      <c r="I202" t="s">
        <v>59</v>
      </c>
      <c r="J202" t="s">
        <v>120</v>
      </c>
      <c r="K202" t="s">
        <v>649</v>
      </c>
    </row>
    <row r="203" spans="1:11" x14ac:dyDescent="0.35">
      <c r="A203" t="s">
        <v>616</v>
      </c>
      <c r="B203" t="s">
        <v>650</v>
      </c>
      <c r="C203" t="s">
        <v>115</v>
      </c>
      <c r="D203" t="s">
        <v>578</v>
      </c>
      <c r="E203" t="s">
        <v>651</v>
      </c>
      <c r="F203" t="s">
        <v>118</v>
      </c>
      <c r="G203" t="s">
        <v>118</v>
      </c>
      <c r="H203" t="s">
        <v>619</v>
      </c>
      <c r="I203" t="s">
        <v>59</v>
      </c>
      <c r="J203" t="s">
        <v>120</v>
      </c>
      <c r="K203" t="s">
        <v>615</v>
      </c>
    </row>
    <row r="204" spans="1:11" x14ac:dyDescent="0.35">
      <c r="A204" t="s">
        <v>616</v>
      </c>
      <c r="B204" t="s">
        <v>652</v>
      </c>
      <c r="C204" t="s">
        <v>115</v>
      </c>
      <c r="D204" t="s">
        <v>578</v>
      </c>
      <c r="E204" t="s">
        <v>653</v>
      </c>
      <c r="F204" t="s">
        <v>127</v>
      </c>
      <c r="G204" t="s">
        <v>127</v>
      </c>
      <c r="H204" t="s">
        <v>619</v>
      </c>
      <c r="I204" t="s">
        <v>59</v>
      </c>
      <c r="J204" t="s">
        <v>120</v>
      </c>
      <c r="K204" t="s">
        <v>615</v>
      </c>
    </row>
    <row r="205" spans="1:11" x14ac:dyDescent="0.35">
      <c r="A205" t="s">
        <v>616</v>
      </c>
      <c r="B205" t="s">
        <v>654</v>
      </c>
      <c r="C205" t="s">
        <v>115</v>
      </c>
      <c r="D205" t="s">
        <v>655</v>
      </c>
      <c r="E205" t="s">
        <v>656</v>
      </c>
      <c r="F205" t="s">
        <v>127</v>
      </c>
      <c r="G205" t="s">
        <v>127</v>
      </c>
      <c r="H205" t="s">
        <v>619</v>
      </c>
      <c r="I205" t="s">
        <v>59</v>
      </c>
      <c r="J205" t="s">
        <v>120</v>
      </c>
      <c r="K205" t="s">
        <v>615</v>
      </c>
    </row>
    <row r="206" spans="1:11" x14ac:dyDescent="0.35">
      <c r="A206" t="s">
        <v>616</v>
      </c>
      <c r="B206" t="s">
        <v>657</v>
      </c>
      <c r="C206" t="s">
        <v>115</v>
      </c>
      <c r="D206" t="s">
        <v>655</v>
      </c>
      <c r="E206" t="s">
        <v>658</v>
      </c>
      <c r="F206" t="s">
        <v>131</v>
      </c>
      <c r="G206" t="s">
        <v>131</v>
      </c>
      <c r="H206" t="s">
        <v>619</v>
      </c>
      <c r="I206" t="s">
        <v>59</v>
      </c>
      <c r="J206" t="s">
        <v>120</v>
      </c>
      <c r="K206" t="s">
        <v>615</v>
      </c>
    </row>
    <row r="207" spans="1:11" x14ac:dyDescent="0.35">
      <c r="A207" t="s">
        <v>616</v>
      </c>
      <c r="B207" t="s">
        <v>659</v>
      </c>
      <c r="C207" t="s">
        <v>115</v>
      </c>
      <c r="D207" t="s">
        <v>660</v>
      </c>
      <c r="E207" t="s">
        <v>661</v>
      </c>
      <c r="F207" t="s">
        <v>127</v>
      </c>
      <c r="G207" t="s">
        <v>127</v>
      </c>
      <c r="H207" t="s">
        <v>619</v>
      </c>
      <c r="I207" t="s">
        <v>59</v>
      </c>
      <c r="J207" t="s">
        <v>120</v>
      </c>
      <c r="K207" t="s">
        <v>615</v>
      </c>
    </row>
    <row r="208" spans="1:11" x14ac:dyDescent="0.35">
      <c r="A208" t="s">
        <v>616</v>
      </c>
      <c r="B208" t="s">
        <v>662</v>
      </c>
      <c r="C208" t="s">
        <v>115</v>
      </c>
      <c r="D208" t="s">
        <v>69</v>
      </c>
      <c r="E208" t="s">
        <v>663</v>
      </c>
      <c r="F208" t="s">
        <v>127</v>
      </c>
      <c r="G208" t="s">
        <v>127</v>
      </c>
      <c r="H208" t="s">
        <v>619</v>
      </c>
      <c r="I208" t="s">
        <v>59</v>
      </c>
      <c r="J208" t="s">
        <v>120</v>
      </c>
      <c r="K208" t="s">
        <v>615</v>
      </c>
    </row>
    <row r="209" spans="1:11" x14ac:dyDescent="0.35">
      <c r="A209" t="s">
        <v>616</v>
      </c>
      <c r="B209" t="s">
        <v>664</v>
      </c>
      <c r="C209" t="s">
        <v>115</v>
      </c>
      <c r="D209" t="s">
        <v>665</v>
      </c>
      <c r="E209" t="s">
        <v>666</v>
      </c>
      <c r="F209" t="s">
        <v>127</v>
      </c>
      <c r="G209" t="s">
        <v>127</v>
      </c>
      <c r="H209" t="s">
        <v>619</v>
      </c>
      <c r="I209" t="s">
        <v>59</v>
      </c>
      <c r="J209" t="s">
        <v>120</v>
      </c>
      <c r="K209" t="s">
        <v>615</v>
      </c>
    </row>
    <row r="210" spans="1:11" x14ac:dyDescent="0.35">
      <c r="A210" t="s">
        <v>616</v>
      </c>
      <c r="B210" t="s">
        <v>667</v>
      </c>
      <c r="C210" t="s">
        <v>115</v>
      </c>
      <c r="D210" t="s">
        <v>665</v>
      </c>
      <c r="E210" t="s">
        <v>668</v>
      </c>
      <c r="F210" t="s">
        <v>131</v>
      </c>
      <c r="G210" t="s">
        <v>605</v>
      </c>
      <c r="H210" t="s">
        <v>619</v>
      </c>
      <c r="I210" t="s">
        <v>59</v>
      </c>
      <c r="J210" t="s">
        <v>120</v>
      </c>
      <c r="K210" t="s">
        <v>615</v>
      </c>
    </row>
    <row r="211" spans="1:11" x14ac:dyDescent="0.35">
      <c r="A211" t="s">
        <v>616</v>
      </c>
      <c r="B211" t="s">
        <v>667</v>
      </c>
      <c r="C211" t="s">
        <v>115</v>
      </c>
      <c r="D211" t="s">
        <v>665</v>
      </c>
      <c r="E211" t="s">
        <v>669</v>
      </c>
      <c r="F211" t="s">
        <v>605</v>
      </c>
      <c r="G211" t="s">
        <v>127</v>
      </c>
      <c r="H211" t="s">
        <v>619</v>
      </c>
      <c r="I211" t="s">
        <v>59</v>
      </c>
      <c r="J211" t="s">
        <v>120</v>
      </c>
      <c r="K211" t="s">
        <v>615</v>
      </c>
    </row>
    <row r="212" spans="1:11" x14ac:dyDescent="0.35">
      <c r="A212" t="s">
        <v>616</v>
      </c>
      <c r="B212" t="s">
        <v>670</v>
      </c>
      <c r="C212" t="s">
        <v>115</v>
      </c>
      <c r="D212" t="s">
        <v>665</v>
      </c>
      <c r="E212" t="s">
        <v>671</v>
      </c>
      <c r="F212" t="s">
        <v>131</v>
      </c>
      <c r="G212" t="s">
        <v>131</v>
      </c>
      <c r="H212" t="s">
        <v>619</v>
      </c>
      <c r="I212" t="s">
        <v>59</v>
      </c>
      <c r="J212" t="s">
        <v>120</v>
      </c>
      <c r="K212" t="s">
        <v>615</v>
      </c>
    </row>
    <row r="213" spans="1:11" x14ac:dyDescent="0.35">
      <c r="A213" t="s">
        <v>616</v>
      </c>
      <c r="B213" t="s">
        <v>672</v>
      </c>
      <c r="C213" t="s">
        <v>129</v>
      </c>
      <c r="D213" t="s">
        <v>450</v>
      </c>
      <c r="E213" t="s">
        <v>673</v>
      </c>
      <c r="F213" t="s">
        <v>127</v>
      </c>
      <c r="G213" t="s">
        <v>127</v>
      </c>
      <c r="H213" t="s">
        <v>619</v>
      </c>
      <c r="I213" t="s">
        <v>59</v>
      </c>
      <c r="J213" t="s">
        <v>120</v>
      </c>
      <c r="K213" t="s">
        <v>615</v>
      </c>
    </row>
    <row r="214" spans="1:11" x14ac:dyDescent="0.35">
      <c r="A214" t="s">
        <v>616</v>
      </c>
      <c r="B214" t="s">
        <v>674</v>
      </c>
      <c r="C214" t="s">
        <v>129</v>
      </c>
      <c r="D214" t="s">
        <v>450</v>
      </c>
      <c r="E214" t="s">
        <v>675</v>
      </c>
      <c r="F214" t="s">
        <v>127</v>
      </c>
      <c r="G214" t="s">
        <v>127</v>
      </c>
      <c r="H214" t="s">
        <v>619</v>
      </c>
      <c r="I214" t="s">
        <v>59</v>
      </c>
      <c r="J214" t="s">
        <v>120</v>
      </c>
      <c r="K214" t="s">
        <v>615</v>
      </c>
    </row>
    <row r="215" spans="1:11" x14ac:dyDescent="0.35">
      <c r="A215" t="s">
        <v>620</v>
      </c>
      <c r="B215" t="s">
        <v>676</v>
      </c>
      <c r="C215" t="s">
        <v>115</v>
      </c>
      <c r="D215" t="s">
        <v>677</v>
      </c>
      <c r="E215" t="s">
        <v>678</v>
      </c>
      <c r="F215" t="s">
        <v>118</v>
      </c>
      <c r="G215" t="s">
        <v>118</v>
      </c>
      <c r="H215" t="s">
        <v>621</v>
      </c>
      <c r="I215" t="s">
        <v>59</v>
      </c>
      <c r="J215" t="s">
        <v>120</v>
      </c>
      <c r="K215" t="s">
        <v>615</v>
      </c>
    </row>
    <row r="216" spans="1:11" x14ac:dyDescent="0.35">
      <c r="A216" t="s">
        <v>620</v>
      </c>
      <c r="B216" t="s">
        <v>679</v>
      </c>
      <c r="C216" t="s">
        <v>115</v>
      </c>
      <c r="D216" t="s">
        <v>680</v>
      </c>
      <c r="E216" t="s">
        <v>681</v>
      </c>
      <c r="F216" t="s">
        <v>127</v>
      </c>
      <c r="G216" t="s">
        <v>127</v>
      </c>
      <c r="H216" t="s">
        <v>621</v>
      </c>
      <c r="I216" t="s">
        <v>59</v>
      </c>
      <c r="J216" t="s">
        <v>120</v>
      </c>
      <c r="K216" t="s">
        <v>615</v>
      </c>
    </row>
    <row r="217" spans="1:11" x14ac:dyDescent="0.35">
      <c r="A217" t="s">
        <v>620</v>
      </c>
      <c r="B217" t="s">
        <v>682</v>
      </c>
      <c r="C217" t="s">
        <v>115</v>
      </c>
      <c r="D217" t="s">
        <v>683</v>
      </c>
      <c r="E217" t="s">
        <v>684</v>
      </c>
      <c r="F217" t="s">
        <v>118</v>
      </c>
      <c r="G217" t="s">
        <v>118</v>
      </c>
      <c r="H217" t="s">
        <v>621</v>
      </c>
      <c r="I217" t="s">
        <v>59</v>
      </c>
      <c r="J217" t="s">
        <v>120</v>
      </c>
      <c r="K217" t="s">
        <v>615</v>
      </c>
    </row>
    <row r="218" spans="1:11" x14ac:dyDescent="0.35">
      <c r="A218" t="s">
        <v>620</v>
      </c>
      <c r="B218" t="s">
        <v>685</v>
      </c>
      <c r="C218" t="s">
        <v>115</v>
      </c>
      <c r="D218" t="s">
        <v>683</v>
      </c>
      <c r="E218" t="s">
        <v>686</v>
      </c>
      <c r="F218" t="s">
        <v>118</v>
      </c>
      <c r="G218" t="s">
        <v>118</v>
      </c>
      <c r="H218" t="s">
        <v>621</v>
      </c>
      <c r="I218" t="s">
        <v>59</v>
      </c>
      <c r="J218" t="s">
        <v>120</v>
      </c>
      <c r="K218" t="s">
        <v>615</v>
      </c>
    </row>
    <row r="219" spans="1:11" x14ac:dyDescent="0.35">
      <c r="A219" t="s">
        <v>620</v>
      </c>
      <c r="B219" t="s">
        <v>687</v>
      </c>
      <c r="C219" t="s">
        <v>115</v>
      </c>
      <c r="D219" t="s">
        <v>688</v>
      </c>
      <c r="E219" t="s">
        <v>689</v>
      </c>
      <c r="F219" t="s">
        <v>131</v>
      </c>
      <c r="G219" t="s">
        <v>131</v>
      </c>
      <c r="H219" t="s">
        <v>621</v>
      </c>
      <c r="I219" t="s">
        <v>59</v>
      </c>
      <c r="J219" t="s">
        <v>120</v>
      </c>
      <c r="K219" t="s">
        <v>615</v>
      </c>
    </row>
    <row r="220" spans="1:11" x14ac:dyDescent="0.35">
      <c r="A220" t="s">
        <v>620</v>
      </c>
      <c r="B220" t="s">
        <v>690</v>
      </c>
      <c r="C220" t="s">
        <v>115</v>
      </c>
      <c r="D220" t="s">
        <v>691</v>
      </c>
      <c r="E220" t="s">
        <v>692</v>
      </c>
      <c r="F220" t="s">
        <v>127</v>
      </c>
      <c r="G220" t="s">
        <v>127</v>
      </c>
      <c r="H220" t="s">
        <v>621</v>
      </c>
      <c r="I220" t="s">
        <v>59</v>
      </c>
      <c r="J220" t="s">
        <v>120</v>
      </c>
      <c r="K220" t="s">
        <v>615</v>
      </c>
    </row>
    <row r="221" spans="1:11" x14ac:dyDescent="0.35">
      <c r="A221" t="s">
        <v>620</v>
      </c>
      <c r="B221" t="s">
        <v>693</v>
      </c>
      <c r="C221" t="s">
        <v>115</v>
      </c>
      <c r="D221" t="s">
        <v>450</v>
      </c>
      <c r="E221" t="s">
        <v>694</v>
      </c>
      <c r="F221" t="s">
        <v>131</v>
      </c>
      <c r="G221" t="s">
        <v>131</v>
      </c>
      <c r="H221" t="s">
        <v>621</v>
      </c>
      <c r="I221" t="s">
        <v>59</v>
      </c>
      <c r="J221" t="s">
        <v>120</v>
      </c>
      <c r="K221" t="s">
        <v>615</v>
      </c>
    </row>
    <row r="222" spans="1:11" x14ac:dyDescent="0.35">
      <c r="A222" t="s">
        <v>620</v>
      </c>
      <c r="B222" t="s">
        <v>695</v>
      </c>
      <c r="C222" t="s">
        <v>115</v>
      </c>
      <c r="D222" t="s">
        <v>450</v>
      </c>
      <c r="E222" t="s">
        <v>696</v>
      </c>
      <c r="F222" t="s">
        <v>131</v>
      </c>
      <c r="G222" t="s">
        <v>131</v>
      </c>
      <c r="H222" t="s">
        <v>621</v>
      </c>
      <c r="I222" t="s">
        <v>59</v>
      </c>
      <c r="J222" t="s">
        <v>120</v>
      </c>
      <c r="K222" t="s">
        <v>615</v>
      </c>
    </row>
    <row r="223" spans="1:11" x14ac:dyDescent="0.35">
      <c r="A223" t="s">
        <v>623</v>
      </c>
      <c r="B223" t="s">
        <v>697</v>
      </c>
      <c r="C223" t="s">
        <v>115</v>
      </c>
      <c r="D223" t="s">
        <v>698</v>
      </c>
      <c r="E223" t="s">
        <v>699</v>
      </c>
      <c r="F223" t="s">
        <v>118</v>
      </c>
      <c r="G223" t="s">
        <v>118</v>
      </c>
      <c r="H223" t="s">
        <v>624</v>
      </c>
      <c r="I223" t="s">
        <v>59</v>
      </c>
      <c r="J223" t="s">
        <v>120</v>
      </c>
      <c r="K223" t="s">
        <v>615</v>
      </c>
    </row>
    <row r="224" spans="1:11" x14ac:dyDescent="0.35">
      <c r="A224" t="s">
        <v>623</v>
      </c>
      <c r="B224" t="s">
        <v>700</v>
      </c>
      <c r="C224" t="s">
        <v>115</v>
      </c>
      <c r="D224" t="s">
        <v>698</v>
      </c>
      <c r="E224" t="s">
        <v>701</v>
      </c>
      <c r="F224" t="s">
        <v>131</v>
      </c>
      <c r="G224" t="s">
        <v>131</v>
      </c>
      <c r="H224" t="s">
        <v>624</v>
      </c>
      <c r="I224" t="s">
        <v>59</v>
      </c>
      <c r="J224" t="s">
        <v>120</v>
      </c>
      <c r="K224" t="s">
        <v>615</v>
      </c>
    </row>
    <row r="225" spans="1:11" x14ac:dyDescent="0.35">
      <c r="A225" t="s">
        <v>623</v>
      </c>
      <c r="B225" t="s">
        <v>702</v>
      </c>
      <c r="C225" t="s">
        <v>115</v>
      </c>
      <c r="D225" t="s">
        <v>703</v>
      </c>
      <c r="E225" t="s">
        <v>704</v>
      </c>
      <c r="F225" t="s">
        <v>131</v>
      </c>
      <c r="G225" t="s">
        <v>131</v>
      </c>
      <c r="H225" t="s">
        <v>624</v>
      </c>
      <c r="I225" t="s">
        <v>59</v>
      </c>
      <c r="J225" t="s">
        <v>120</v>
      </c>
      <c r="K225" t="s">
        <v>615</v>
      </c>
    </row>
    <row r="226" spans="1:11" x14ac:dyDescent="0.35">
      <c r="A226" t="s">
        <v>623</v>
      </c>
      <c r="B226" t="s">
        <v>705</v>
      </c>
      <c r="C226" t="s">
        <v>115</v>
      </c>
      <c r="D226" t="s">
        <v>698</v>
      </c>
      <c r="E226" t="s">
        <v>706</v>
      </c>
      <c r="F226" t="s">
        <v>127</v>
      </c>
      <c r="G226" t="s">
        <v>127</v>
      </c>
      <c r="H226" t="s">
        <v>624</v>
      </c>
      <c r="I226" t="s">
        <v>59</v>
      </c>
      <c r="J226" t="s">
        <v>120</v>
      </c>
      <c r="K226" t="s">
        <v>615</v>
      </c>
    </row>
    <row r="227" spans="1:11" x14ac:dyDescent="0.35">
      <c r="A227" t="s">
        <v>623</v>
      </c>
      <c r="B227" t="s">
        <v>707</v>
      </c>
      <c r="C227" t="s">
        <v>115</v>
      </c>
      <c r="D227" t="s">
        <v>708</v>
      </c>
      <c r="E227" t="s">
        <v>709</v>
      </c>
      <c r="F227" t="s">
        <v>127</v>
      </c>
      <c r="G227" t="s">
        <v>127</v>
      </c>
      <c r="H227" t="s">
        <v>624</v>
      </c>
      <c r="I227" t="s">
        <v>59</v>
      </c>
      <c r="J227" t="s">
        <v>120</v>
      </c>
      <c r="K227" t="s">
        <v>615</v>
      </c>
    </row>
    <row r="228" spans="1:11" x14ac:dyDescent="0.35">
      <c r="A228" t="s">
        <v>623</v>
      </c>
      <c r="B228" t="s">
        <v>710</v>
      </c>
      <c r="C228" t="s">
        <v>115</v>
      </c>
      <c r="D228" t="s">
        <v>711</v>
      </c>
      <c r="E228" t="s">
        <v>712</v>
      </c>
      <c r="F228" t="s">
        <v>127</v>
      </c>
      <c r="G228" t="s">
        <v>127</v>
      </c>
      <c r="H228" t="s">
        <v>624</v>
      </c>
      <c r="I228" t="s">
        <v>59</v>
      </c>
      <c r="J228" t="s">
        <v>120</v>
      </c>
      <c r="K228" t="s">
        <v>615</v>
      </c>
    </row>
    <row r="229" spans="1:11" x14ac:dyDescent="0.35">
      <c r="A229" t="s">
        <v>626</v>
      </c>
      <c r="B229" t="s">
        <v>713</v>
      </c>
      <c r="C229" t="s">
        <v>115</v>
      </c>
      <c r="D229" t="s">
        <v>69</v>
      </c>
      <c r="E229" t="s">
        <v>714</v>
      </c>
      <c r="F229" t="s">
        <v>127</v>
      </c>
      <c r="G229" t="s">
        <v>127</v>
      </c>
      <c r="H229" t="s">
        <v>627</v>
      </c>
      <c r="I229" t="s">
        <v>59</v>
      </c>
      <c r="J229" t="s">
        <v>120</v>
      </c>
      <c r="K229" t="s">
        <v>615</v>
      </c>
    </row>
    <row r="230" spans="1:11" x14ac:dyDescent="0.35">
      <c r="A230" t="s">
        <v>626</v>
      </c>
      <c r="B230" t="s">
        <v>715</v>
      </c>
      <c r="C230" t="s">
        <v>115</v>
      </c>
      <c r="D230" t="s">
        <v>641</v>
      </c>
      <c r="E230" t="s">
        <v>716</v>
      </c>
      <c r="F230" t="s">
        <v>127</v>
      </c>
      <c r="G230" t="s">
        <v>127</v>
      </c>
      <c r="H230" t="s">
        <v>627</v>
      </c>
      <c r="I230" t="s">
        <v>59</v>
      </c>
      <c r="J230" t="s">
        <v>120</v>
      </c>
      <c r="K230" t="s">
        <v>615</v>
      </c>
    </row>
    <row r="231" spans="1:11" x14ac:dyDescent="0.35">
      <c r="A231" t="s">
        <v>629</v>
      </c>
      <c r="B231" t="s">
        <v>717</v>
      </c>
      <c r="C231" t="s">
        <v>115</v>
      </c>
      <c r="D231" t="s">
        <v>718</v>
      </c>
      <c r="E231" t="s">
        <v>719</v>
      </c>
      <c r="F231" t="s">
        <v>118</v>
      </c>
      <c r="G231" t="s">
        <v>118</v>
      </c>
      <c r="H231" t="s">
        <v>720</v>
      </c>
      <c r="I231" t="s">
        <v>59</v>
      </c>
      <c r="J231" t="s">
        <v>120</v>
      </c>
      <c r="K231" t="s">
        <v>615</v>
      </c>
    </row>
    <row r="232" spans="1:11" x14ac:dyDescent="0.35">
      <c r="A232" t="s">
        <v>629</v>
      </c>
      <c r="B232" t="s">
        <v>721</v>
      </c>
      <c r="C232" t="s">
        <v>115</v>
      </c>
      <c r="D232" t="s">
        <v>722</v>
      </c>
      <c r="E232" t="s">
        <v>723</v>
      </c>
      <c r="F232" t="s">
        <v>118</v>
      </c>
      <c r="G232" t="s">
        <v>118</v>
      </c>
      <c r="H232" t="s">
        <v>720</v>
      </c>
      <c r="I232" t="s">
        <v>59</v>
      </c>
      <c r="J232" t="s">
        <v>120</v>
      </c>
      <c r="K232" t="s">
        <v>615</v>
      </c>
    </row>
    <row r="233" spans="1:11" x14ac:dyDescent="0.35">
      <c r="A233" t="s">
        <v>629</v>
      </c>
      <c r="B233" t="s">
        <v>724</v>
      </c>
      <c r="C233" t="s">
        <v>115</v>
      </c>
      <c r="D233" t="s">
        <v>722</v>
      </c>
      <c r="E233" t="s">
        <v>725</v>
      </c>
      <c r="F233" t="s">
        <v>127</v>
      </c>
      <c r="G233" t="s">
        <v>127</v>
      </c>
      <c r="H233" t="s">
        <v>720</v>
      </c>
      <c r="I233" t="s">
        <v>59</v>
      </c>
      <c r="J233" t="s">
        <v>120</v>
      </c>
      <c r="K233" t="s">
        <v>615</v>
      </c>
    </row>
    <row r="234" spans="1:11" x14ac:dyDescent="0.35">
      <c r="A234" t="s">
        <v>632</v>
      </c>
      <c r="B234" t="s">
        <v>726</v>
      </c>
      <c r="C234" t="s">
        <v>115</v>
      </c>
      <c r="D234" t="s">
        <v>727</v>
      </c>
      <c r="E234" t="s">
        <v>728</v>
      </c>
      <c r="F234" t="s">
        <v>131</v>
      </c>
      <c r="G234" t="s">
        <v>605</v>
      </c>
      <c r="H234" t="s">
        <v>633</v>
      </c>
      <c r="I234" t="s">
        <v>59</v>
      </c>
      <c r="J234" t="s">
        <v>120</v>
      </c>
      <c r="K234" t="s">
        <v>615</v>
      </c>
    </row>
    <row r="235" spans="1:11" x14ac:dyDescent="0.35">
      <c r="A235" t="s">
        <v>632</v>
      </c>
      <c r="B235" t="s">
        <v>726</v>
      </c>
      <c r="C235" t="s">
        <v>115</v>
      </c>
      <c r="D235" t="s">
        <v>727</v>
      </c>
      <c r="E235" t="s">
        <v>729</v>
      </c>
      <c r="F235" t="s">
        <v>605</v>
      </c>
      <c r="G235" t="s">
        <v>127</v>
      </c>
      <c r="H235" t="s">
        <v>633</v>
      </c>
      <c r="I235" t="s">
        <v>59</v>
      </c>
      <c r="J235" t="s">
        <v>120</v>
      </c>
      <c r="K235" t="s">
        <v>615</v>
      </c>
    </row>
    <row r="236" spans="1:11" x14ac:dyDescent="0.35">
      <c r="A236" t="s">
        <v>632</v>
      </c>
      <c r="B236" t="s">
        <v>730</v>
      </c>
      <c r="C236" t="s">
        <v>115</v>
      </c>
      <c r="D236" t="s">
        <v>731</v>
      </c>
      <c r="E236" t="s">
        <v>732</v>
      </c>
      <c r="F236" t="s">
        <v>131</v>
      </c>
      <c r="G236" t="s">
        <v>605</v>
      </c>
      <c r="H236" t="s">
        <v>633</v>
      </c>
      <c r="I236" t="s">
        <v>59</v>
      </c>
      <c r="J236" t="s">
        <v>120</v>
      </c>
      <c r="K236" t="s">
        <v>615</v>
      </c>
    </row>
    <row r="237" spans="1:11" x14ac:dyDescent="0.35">
      <c r="A237" t="s">
        <v>632</v>
      </c>
      <c r="B237" t="s">
        <v>730</v>
      </c>
      <c r="C237" t="s">
        <v>115</v>
      </c>
      <c r="D237" t="s">
        <v>731</v>
      </c>
      <c r="E237" t="s">
        <v>733</v>
      </c>
      <c r="F237" t="s">
        <v>605</v>
      </c>
      <c r="G237" t="s">
        <v>127</v>
      </c>
      <c r="H237" t="s">
        <v>633</v>
      </c>
      <c r="I237" t="s">
        <v>59</v>
      </c>
      <c r="J237" t="s">
        <v>120</v>
      </c>
      <c r="K237" t="s">
        <v>615</v>
      </c>
    </row>
    <row r="238" spans="1:11" x14ac:dyDescent="0.35">
      <c r="A238" t="s">
        <v>632</v>
      </c>
      <c r="B238" t="s">
        <v>734</v>
      </c>
      <c r="C238" t="s">
        <v>115</v>
      </c>
      <c r="D238" t="s">
        <v>735</v>
      </c>
      <c r="E238" t="s">
        <v>736</v>
      </c>
      <c r="F238" t="s">
        <v>131</v>
      </c>
      <c r="G238" t="s">
        <v>605</v>
      </c>
      <c r="H238" t="s">
        <v>633</v>
      </c>
      <c r="I238" t="s">
        <v>59</v>
      </c>
      <c r="J238" t="s">
        <v>120</v>
      </c>
      <c r="K238" t="s">
        <v>615</v>
      </c>
    </row>
    <row r="239" spans="1:11" x14ac:dyDescent="0.35">
      <c r="A239" t="s">
        <v>632</v>
      </c>
      <c r="B239" t="s">
        <v>734</v>
      </c>
      <c r="C239" t="s">
        <v>115</v>
      </c>
      <c r="D239" t="s">
        <v>735</v>
      </c>
      <c r="E239" t="s">
        <v>737</v>
      </c>
      <c r="F239" t="s">
        <v>605</v>
      </c>
      <c r="G239" t="s">
        <v>127</v>
      </c>
      <c r="H239" t="s">
        <v>633</v>
      </c>
      <c r="I239" t="s">
        <v>59</v>
      </c>
      <c r="J239" t="s">
        <v>120</v>
      </c>
      <c r="K239" t="s">
        <v>615</v>
      </c>
    </row>
    <row r="240" spans="1:11" x14ac:dyDescent="0.35">
      <c r="A240" t="s">
        <v>632</v>
      </c>
      <c r="B240" t="s">
        <v>738</v>
      </c>
      <c r="C240" t="s">
        <v>115</v>
      </c>
      <c r="D240" t="s">
        <v>735</v>
      </c>
      <c r="E240" t="s">
        <v>739</v>
      </c>
      <c r="F240" t="s">
        <v>131</v>
      </c>
      <c r="G240" t="s">
        <v>605</v>
      </c>
      <c r="H240" t="s">
        <v>633</v>
      </c>
      <c r="I240" t="s">
        <v>59</v>
      </c>
      <c r="J240" t="s">
        <v>120</v>
      </c>
      <c r="K240" t="s">
        <v>615</v>
      </c>
    </row>
    <row r="241" spans="1:11" x14ac:dyDescent="0.35">
      <c r="A241" t="s">
        <v>632</v>
      </c>
      <c r="B241" t="s">
        <v>738</v>
      </c>
      <c r="C241" t="s">
        <v>115</v>
      </c>
      <c r="D241" t="s">
        <v>735</v>
      </c>
      <c r="E241" t="s">
        <v>740</v>
      </c>
      <c r="F241" t="s">
        <v>605</v>
      </c>
      <c r="G241" t="s">
        <v>127</v>
      </c>
      <c r="H241" t="s">
        <v>633</v>
      </c>
      <c r="I241" t="s">
        <v>59</v>
      </c>
      <c r="J241" t="s">
        <v>120</v>
      </c>
      <c r="K241" t="s">
        <v>615</v>
      </c>
    </row>
    <row r="242" spans="1:11" x14ac:dyDescent="0.35">
      <c r="A242" t="s">
        <v>632</v>
      </c>
      <c r="B242" t="s">
        <v>741</v>
      </c>
      <c r="C242" t="s">
        <v>115</v>
      </c>
      <c r="D242" t="s">
        <v>742</v>
      </c>
      <c r="E242" t="s">
        <v>743</v>
      </c>
      <c r="F242" t="s">
        <v>131</v>
      </c>
      <c r="G242" t="s">
        <v>605</v>
      </c>
      <c r="H242" t="s">
        <v>633</v>
      </c>
      <c r="I242" t="s">
        <v>59</v>
      </c>
      <c r="J242" t="s">
        <v>120</v>
      </c>
      <c r="K242" t="s">
        <v>615</v>
      </c>
    </row>
    <row r="243" spans="1:11" x14ac:dyDescent="0.35">
      <c r="A243" t="s">
        <v>632</v>
      </c>
      <c r="B243" t="s">
        <v>741</v>
      </c>
      <c r="C243" t="s">
        <v>115</v>
      </c>
      <c r="D243" t="s">
        <v>742</v>
      </c>
      <c r="E243" t="s">
        <v>744</v>
      </c>
      <c r="F243" t="s">
        <v>605</v>
      </c>
      <c r="G243" t="s">
        <v>127</v>
      </c>
      <c r="H243" t="s">
        <v>633</v>
      </c>
      <c r="I243" t="s">
        <v>59</v>
      </c>
      <c r="J243" t="s">
        <v>120</v>
      </c>
      <c r="K243" t="s">
        <v>615</v>
      </c>
    </row>
    <row r="244" spans="1:11" x14ac:dyDescent="0.35">
      <c r="A244" t="s">
        <v>74</v>
      </c>
      <c r="B244" t="s">
        <v>74</v>
      </c>
      <c r="C244" t="s">
        <v>115</v>
      </c>
      <c r="D244" t="s">
        <v>745</v>
      </c>
      <c r="E244" t="s">
        <v>746</v>
      </c>
      <c r="F244" t="s">
        <v>118</v>
      </c>
      <c r="G244" t="s">
        <v>118</v>
      </c>
      <c r="H244" t="s">
        <v>747</v>
      </c>
      <c r="I244" t="s">
        <v>59</v>
      </c>
      <c r="J244" t="s">
        <v>120</v>
      </c>
      <c r="K244" t="s">
        <v>649</v>
      </c>
    </row>
    <row r="245" spans="1:11" x14ac:dyDescent="0.35">
      <c r="A245" t="s">
        <v>75</v>
      </c>
      <c r="B245" t="s">
        <v>75</v>
      </c>
      <c r="C245" t="s">
        <v>115</v>
      </c>
      <c r="D245" t="s">
        <v>748</v>
      </c>
      <c r="E245" t="s">
        <v>749</v>
      </c>
      <c r="F245" t="s">
        <v>127</v>
      </c>
      <c r="G245" t="s">
        <v>127</v>
      </c>
      <c r="H245" t="s">
        <v>748</v>
      </c>
      <c r="I245" t="s">
        <v>59</v>
      </c>
      <c r="J245" t="s">
        <v>120</v>
      </c>
      <c r="K245" t="s">
        <v>649</v>
      </c>
    </row>
    <row r="246" spans="1:11" x14ac:dyDescent="0.35">
      <c r="A246" t="s">
        <v>750</v>
      </c>
      <c r="B246" t="s">
        <v>750</v>
      </c>
      <c r="C246" t="s">
        <v>115</v>
      </c>
      <c r="D246" t="s">
        <v>22</v>
      </c>
      <c r="E246" t="s">
        <v>751</v>
      </c>
      <c r="F246" t="s">
        <v>605</v>
      </c>
      <c r="G246" t="s">
        <v>127</v>
      </c>
      <c r="H246" t="s">
        <v>752</v>
      </c>
      <c r="I246" t="s">
        <v>59</v>
      </c>
      <c r="J246" t="s">
        <v>120</v>
      </c>
      <c r="K246" t="s">
        <v>649</v>
      </c>
    </row>
    <row r="247" spans="1:11" x14ac:dyDescent="0.35">
      <c r="A247" t="s">
        <v>753</v>
      </c>
      <c r="B247" t="s">
        <v>753</v>
      </c>
      <c r="C247" t="s">
        <v>115</v>
      </c>
      <c r="D247" t="s">
        <v>754</v>
      </c>
      <c r="E247" t="s">
        <v>755</v>
      </c>
      <c r="F247" t="s">
        <v>127</v>
      </c>
      <c r="G247" t="s">
        <v>127</v>
      </c>
      <c r="H247" t="s">
        <v>756</v>
      </c>
      <c r="I247" t="s">
        <v>59</v>
      </c>
      <c r="J247" t="s">
        <v>120</v>
      </c>
      <c r="K247" t="s">
        <v>649</v>
      </c>
    </row>
    <row r="248" spans="1:11" x14ac:dyDescent="0.35">
      <c r="A248" t="s">
        <v>74</v>
      </c>
      <c r="B248" t="s">
        <v>757</v>
      </c>
      <c r="C248" t="s">
        <v>115</v>
      </c>
      <c r="D248" t="s">
        <v>758</v>
      </c>
      <c r="E248" t="s">
        <v>759</v>
      </c>
      <c r="F248" t="s">
        <v>118</v>
      </c>
      <c r="G248" t="s">
        <v>605</v>
      </c>
      <c r="H248" t="s">
        <v>747</v>
      </c>
      <c r="I248" t="s">
        <v>59</v>
      </c>
      <c r="J248" t="s">
        <v>120</v>
      </c>
      <c r="K248" t="s">
        <v>649</v>
      </c>
    </row>
    <row r="249" spans="1:11" x14ac:dyDescent="0.35">
      <c r="A249" t="s">
        <v>74</v>
      </c>
      <c r="B249" t="s">
        <v>760</v>
      </c>
      <c r="C249" t="s">
        <v>115</v>
      </c>
      <c r="D249" t="s">
        <v>758</v>
      </c>
      <c r="E249" t="s">
        <v>761</v>
      </c>
      <c r="F249" t="s">
        <v>605</v>
      </c>
      <c r="G249" t="s">
        <v>118</v>
      </c>
      <c r="H249" t="s">
        <v>747</v>
      </c>
      <c r="I249" t="s">
        <v>59</v>
      </c>
      <c r="J249" t="s">
        <v>120</v>
      </c>
      <c r="K249" t="s">
        <v>649</v>
      </c>
    </row>
    <row r="250" spans="1:11" x14ac:dyDescent="0.35">
      <c r="A250" t="s">
        <v>74</v>
      </c>
      <c r="B250" t="s">
        <v>762</v>
      </c>
      <c r="C250" t="s">
        <v>115</v>
      </c>
      <c r="D250" t="s">
        <v>758</v>
      </c>
      <c r="E250" t="s">
        <v>763</v>
      </c>
      <c r="F250" t="s">
        <v>118</v>
      </c>
      <c r="G250" t="s">
        <v>118</v>
      </c>
      <c r="H250" t="s">
        <v>747</v>
      </c>
      <c r="I250" t="s">
        <v>59</v>
      </c>
      <c r="J250" t="s">
        <v>120</v>
      </c>
      <c r="K250" t="s">
        <v>649</v>
      </c>
    </row>
    <row r="251" spans="1:11" x14ac:dyDescent="0.35">
      <c r="A251" t="s">
        <v>74</v>
      </c>
      <c r="B251" t="s">
        <v>764</v>
      </c>
      <c r="C251" t="s">
        <v>115</v>
      </c>
      <c r="D251" t="s">
        <v>765</v>
      </c>
      <c r="E251" t="s">
        <v>766</v>
      </c>
      <c r="F251" t="s">
        <v>118</v>
      </c>
      <c r="G251" t="s">
        <v>605</v>
      </c>
      <c r="H251" t="s">
        <v>747</v>
      </c>
      <c r="I251" t="s">
        <v>59</v>
      </c>
      <c r="J251" t="s">
        <v>120</v>
      </c>
      <c r="K251" t="s">
        <v>649</v>
      </c>
    </row>
    <row r="252" spans="1:11" ht="409.5" x14ac:dyDescent="0.35">
      <c r="A252" t="s">
        <v>74</v>
      </c>
      <c r="B252" t="s">
        <v>764</v>
      </c>
      <c r="C252" t="s">
        <v>115</v>
      </c>
      <c r="D252" t="s">
        <v>765</v>
      </c>
      <c r="E252" s="1" t="s">
        <v>767</v>
      </c>
      <c r="F252" t="s">
        <v>605</v>
      </c>
      <c r="G252" t="s">
        <v>118</v>
      </c>
      <c r="H252" t="s">
        <v>747</v>
      </c>
      <c r="I252" t="s">
        <v>59</v>
      </c>
      <c r="J252" t="s">
        <v>120</v>
      </c>
      <c r="K252" t="s">
        <v>649</v>
      </c>
    </row>
    <row r="253" spans="1:11" x14ac:dyDescent="0.35">
      <c r="A253" t="s">
        <v>74</v>
      </c>
      <c r="B253" t="s">
        <v>768</v>
      </c>
      <c r="C253" t="s">
        <v>115</v>
      </c>
      <c r="D253" t="s">
        <v>765</v>
      </c>
      <c r="E253" t="s">
        <v>769</v>
      </c>
      <c r="F253" t="s">
        <v>131</v>
      </c>
      <c r="G253" t="s">
        <v>605</v>
      </c>
      <c r="H253" t="s">
        <v>747</v>
      </c>
      <c r="I253" t="s">
        <v>59</v>
      </c>
      <c r="J253" t="s">
        <v>120</v>
      </c>
      <c r="K253" t="s">
        <v>649</v>
      </c>
    </row>
    <row r="254" spans="1:11" x14ac:dyDescent="0.35">
      <c r="A254" t="s">
        <v>74</v>
      </c>
      <c r="B254" t="s">
        <v>770</v>
      </c>
      <c r="C254" t="s">
        <v>115</v>
      </c>
      <c r="D254" t="s">
        <v>765</v>
      </c>
      <c r="E254" t="s">
        <v>771</v>
      </c>
      <c r="F254" t="s">
        <v>127</v>
      </c>
      <c r="G254" t="s">
        <v>127</v>
      </c>
      <c r="H254" t="s">
        <v>747</v>
      </c>
      <c r="I254" t="s">
        <v>59</v>
      </c>
      <c r="J254" t="s">
        <v>120</v>
      </c>
      <c r="K254" t="s">
        <v>649</v>
      </c>
    </row>
    <row r="255" spans="1:11" x14ac:dyDescent="0.35">
      <c r="A255" t="s">
        <v>74</v>
      </c>
      <c r="B255" t="s">
        <v>772</v>
      </c>
      <c r="C255" t="s">
        <v>115</v>
      </c>
      <c r="D255" t="s">
        <v>765</v>
      </c>
      <c r="E255" t="s">
        <v>773</v>
      </c>
      <c r="F255" t="s">
        <v>605</v>
      </c>
      <c r="G255" t="s">
        <v>127</v>
      </c>
      <c r="H255" t="s">
        <v>747</v>
      </c>
      <c r="I255" t="s">
        <v>59</v>
      </c>
      <c r="J255" t="s">
        <v>120</v>
      </c>
      <c r="K255" t="s">
        <v>649</v>
      </c>
    </row>
    <row r="256" spans="1:11" x14ac:dyDescent="0.35">
      <c r="A256" t="s">
        <v>74</v>
      </c>
      <c r="B256" t="s">
        <v>774</v>
      </c>
      <c r="C256" t="s">
        <v>115</v>
      </c>
      <c r="D256" t="s">
        <v>775</v>
      </c>
      <c r="E256" t="s">
        <v>776</v>
      </c>
      <c r="F256" t="s">
        <v>127</v>
      </c>
      <c r="G256" t="s">
        <v>127</v>
      </c>
      <c r="H256" t="s">
        <v>747</v>
      </c>
      <c r="I256" t="s">
        <v>59</v>
      </c>
      <c r="J256" t="s">
        <v>120</v>
      </c>
      <c r="K256" t="s">
        <v>649</v>
      </c>
    </row>
    <row r="257" spans="1:11" x14ac:dyDescent="0.35">
      <c r="A257" t="s">
        <v>74</v>
      </c>
      <c r="B257" t="s">
        <v>777</v>
      </c>
      <c r="C257" t="s">
        <v>115</v>
      </c>
      <c r="D257" t="s">
        <v>578</v>
      </c>
      <c r="E257" t="s">
        <v>778</v>
      </c>
      <c r="F257" t="s">
        <v>605</v>
      </c>
      <c r="G257" t="s">
        <v>127</v>
      </c>
      <c r="H257" t="s">
        <v>747</v>
      </c>
      <c r="I257" t="s">
        <v>59</v>
      </c>
      <c r="J257" t="s">
        <v>120</v>
      </c>
      <c r="K257" t="s">
        <v>649</v>
      </c>
    </row>
    <row r="258" spans="1:11" x14ac:dyDescent="0.35">
      <c r="A258" t="s">
        <v>74</v>
      </c>
      <c r="B258" t="s">
        <v>779</v>
      </c>
      <c r="C258" t="s">
        <v>115</v>
      </c>
      <c r="D258" t="s">
        <v>578</v>
      </c>
      <c r="E258" t="s">
        <v>780</v>
      </c>
      <c r="F258" t="s">
        <v>127</v>
      </c>
      <c r="G258" t="s">
        <v>127</v>
      </c>
      <c r="H258" t="s">
        <v>747</v>
      </c>
      <c r="I258" t="s">
        <v>59</v>
      </c>
      <c r="J258" t="s">
        <v>120</v>
      </c>
      <c r="K258" t="s">
        <v>649</v>
      </c>
    </row>
    <row r="259" spans="1:11" x14ac:dyDescent="0.35">
      <c r="A259" t="s">
        <v>74</v>
      </c>
      <c r="B259" t="s">
        <v>781</v>
      </c>
      <c r="C259" t="s">
        <v>115</v>
      </c>
      <c r="D259" t="s">
        <v>782</v>
      </c>
      <c r="E259" t="s">
        <v>783</v>
      </c>
      <c r="F259" t="s">
        <v>605</v>
      </c>
      <c r="G259" t="s">
        <v>127</v>
      </c>
      <c r="H259" t="s">
        <v>747</v>
      </c>
      <c r="I259" t="s">
        <v>59</v>
      </c>
      <c r="J259" t="s">
        <v>120</v>
      </c>
      <c r="K259" t="s">
        <v>649</v>
      </c>
    </row>
    <row r="260" spans="1:11" x14ac:dyDescent="0.35">
      <c r="A260" t="s">
        <v>74</v>
      </c>
      <c r="B260" t="s">
        <v>784</v>
      </c>
      <c r="C260" t="s">
        <v>115</v>
      </c>
      <c r="D260" t="s">
        <v>81</v>
      </c>
      <c r="E260" t="s">
        <v>785</v>
      </c>
      <c r="F260" t="s">
        <v>131</v>
      </c>
      <c r="G260" t="s">
        <v>605</v>
      </c>
      <c r="H260" t="s">
        <v>747</v>
      </c>
      <c r="I260" t="s">
        <v>59</v>
      </c>
      <c r="J260" t="s">
        <v>120</v>
      </c>
      <c r="K260" t="s">
        <v>649</v>
      </c>
    </row>
    <row r="261" spans="1:11" x14ac:dyDescent="0.35">
      <c r="A261" t="s">
        <v>74</v>
      </c>
      <c r="B261" t="s">
        <v>786</v>
      </c>
      <c r="C261" t="s">
        <v>115</v>
      </c>
      <c r="D261" t="s">
        <v>81</v>
      </c>
      <c r="E261" t="s">
        <v>787</v>
      </c>
      <c r="F261" t="s">
        <v>605</v>
      </c>
      <c r="G261" t="s">
        <v>131</v>
      </c>
      <c r="H261" t="s">
        <v>747</v>
      </c>
      <c r="I261" t="s">
        <v>59</v>
      </c>
      <c r="J261" t="s">
        <v>120</v>
      </c>
      <c r="K261" t="s">
        <v>649</v>
      </c>
    </row>
    <row r="262" spans="1:11" x14ac:dyDescent="0.35">
      <c r="A262" t="s">
        <v>74</v>
      </c>
      <c r="B262" t="s">
        <v>786</v>
      </c>
      <c r="C262" t="s">
        <v>115</v>
      </c>
      <c r="D262" t="s">
        <v>782</v>
      </c>
      <c r="E262" t="s">
        <v>788</v>
      </c>
      <c r="F262" t="s">
        <v>127</v>
      </c>
      <c r="G262" t="s">
        <v>127</v>
      </c>
      <c r="H262" t="s">
        <v>747</v>
      </c>
      <c r="I262" t="s">
        <v>59</v>
      </c>
      <c r="J262" t="s">
        <v>120</v>
      </c>
      <c r="K262" t="s">
        <v>649</v>
      </c>
    </row>
    <row r="263" spans="1:11" x14ac:dyDescent="0.35">
      <c r="A263" t="s">
        <v>74</v>
      </c>
      <c r="B263" t="s">
        <v>789</v>
      </c>
      <c r="C263" t="s">
        <v>129</v>
      </c>
      <c r="D263" t="s">
        <v>450</v>
      </c>
      <c r="E263" t="s">
        <v>790</v>
      </c>
      <c r="F263" t="s">
        <v>605</v>
      </c>
      <c r="G263" t="s">
        <v>131</v>
      </c>
      <c r="H263" t="s">
        <v>747</v>
      </c>
      <c r="I263" t="s">
        <v>59</v>
      </c>
      <c r="J263" t="s">
        <v>120</v>
      </c>
      <c r="K263" t="s">
        <v>649</v>
      </c>
    </row>
    <row r="264" spans="1:11" x14ac:dyDescent="0.35">
      <c r="A264" t="s">
        <v>74</v>
      </c>
      <c r="B264" t="s">
        <v>791</v>
      </c>
      <c r="C264" t="s">
        <v>129</v>
      </c>
      <c r="D264" t="s">
        <v>450</v>
      </c>
      <c r="E264" t="s">
        <v>792</v>
      </c>
      <c r="F264" t="s">
        <v>131</v>
      </c>
      <c r="G264" t="s">
        <v>605</v>
      </c>
      <c r="H264" t="s">
        <v>747</v>
      </c>
      <c r="I264" t="s">
        <v>59</v>
      </c>
      <c r="J264" t="s">
        <v>120</v>
      </c>
      <c r="K264" t="s">
        <v>649</v>
      </c>
    </row>
    <row r="265" spans="1:11" x14ac:dyDescent="0.35">
      <c r="A265" t="s">
        <v>74</v>
      </c>
      <c r="B265" t="s">
        <v>793</v>
      </c>
      <c r="C265" t="s">
        <v>129</v>
      </c>
      <c r="D265" t="s">
        <v>450</v>
      </c>
      <c r="E265" t="s">
        <v>794</v>
      </c>
      <c r="F265" t="s">
        <v>605</v>
      </c>
      <c r="G265" t="s">
        <v>131</v>
      </c>
      <c r="H265" t="s">
        <v>747</v>
      </c>
      <c r="I265" t="s">
        <v>59</v>
      </c>
      <c r="J265" t="s">
        <v>120</v>
      </c>
      <c r="K265" t="s">
        <v>649</v>
      </c>
    </row>
    <row r="266" spans="1:11" x14ac:dyDescent="0.35">
      <c r="A266" t="s">
        <v>74</v>
      </c>
      <c r="B266" t="s">
        <v>795</v>
      </c>
      <c r="C266" t="s">
        <v>129</v>
      </c>
      <c r="D266" t="s">
        <v>450</v>
      </c>
      <c r="E266" t="s">
        <v>796</v>
      </c>
      <c r="F266" t="s">
        <v>131</v>
      </c>
      <c r="G266" t="s">
        <v>605</v>
      </c>
      <c r="H266" t="s">
        <v>747</v>
      </c>
      <c r="I266" t="s">
        <v>59</v>
      </c>
      <c r="J266" t="s">
        <v>120</v>
      </c>
      <c r="K266" t="s">
        <v>649</v>
      </c>
    </row>
    <row r="267" spans="1:11" x14ac:dyDescent="0.35">
      <c r="A267" t="s">
        <v>75</v>
      </c>
      <c r="B267" t="s">
        <v>797</v>
      </c>
      <c r="C267" t="s">
        <v>115</v>
      </c>
      <c r="D267" t="s">
        <v>76</v>
      </c>
      <c r="E267" t="s">
        <v>798</v>
      </c>
      <c r="F267" t="s">
        <v>605</v>
      </c>
      <c r="G267" t="s">
        <v>118</v>
      </c>
      <c r="H267" t="s">
        <v>748</v>
      </c>
      <c r="I267" t="s">
        <v>59</v>
      </c>
      <c r="J267" t="s">
        <v>120</v>
      </c>
      <c r="K267" t="s">
        <v>649</v>
      </c>
    </row>
    <row r="268" spans="1:11" x14ac:dyDescent="0.35">
      <c r="A268" t="s">
        <v>75</v>
      </c>
      <c r="B268" t="s">
        <v>799</v>
      </c>
      <c r="C268" t="s">
        <v>115</v>
      </c>
      <c r="D268" t="s">
        <v>800</v>
      </c>
      <c r="E268" t="s">
        <v>801</v>
      </c>
      <c r="F268" t="s">
        <v>118</v>
      </c>
      <c r="G268" t="s">
        <v>118</v>
      </c>
      <c r="H268" t="s">
        <v>748</v>
      </c>
      <c r="I268" t="s">
        <v>59</v>
      </c>
      <c r="J268" t="s">
        <v>120</v>
      </c>
      <c r="K268" t="s">
        <v>649</v>
      </c>
    </row>
    <row r="269" spans="1:11" x14ac:dyDescent="0.35">
      <c r="A269" t="s">
        <v>75</v>
      </c>
      <c r="B269" t="s">
        <v>802</v>
      </c>
      <c r="C269" t="s">
        <v>115</v>
      </c>
      <c r="D269" t="s">
        <v>77</v>
      </c>
      <c r="E269" t="s">
        <v>803</v>
      </c>
      <c r="F269" t="s">
        <v>131</v>
      </c>
      <c r="G269" t="s">
        <v>605</v>
      </c>
      <c r="H269" t="s">
        <v>748</v>
      </c>
      <c r="I269" t="s">
        <v>59</v>
      </c>
      <c r="J269" t="s">
        <v>120</v>
      </c>
      <c r="K269" t="s">
        <v>649</v>
      </c>
    </row>
    <row r="270" spans="1:11" x14ac:dyDescent="0.35">
      <c r="A270" t="s">
        <v>75</v>
      </c>
      <c r="B270" t="s">
        <v>802</v>
      </c>
      <c r="C270" t="s">
        <v>115</v>
      </c>
      <c r="D270" t="s">
        <v>77</v>
      </c>
      <c r="E270" t="s">
        <v>804</v>
      </c>
      <c r="F270" t="s">
        <v>605</v>
      </c>
      <c r="G270" t="s">
        <v>127</v>
      </c>
      <c r="H270" t="s">
        <v>748</v>
      </c>
      <c r="I270" t="s">
        <v>59</v>
      </c>
      <c r="J270" t="s">
        <v>120</v>
      </c>
      <c r="K270" t="s">
        <v>649</v>
      </c>
    </row>
    <row r="271" spans="1:11" x14ac:dyDescent="0.35">
      <c r="A271" t="s">
        <v>75</v>
      </c>
      <c r="B271" t="s">
        <v>805</v>
      </c>
      <c r="C271" t="s">
        <v>115</v>
      </c>
      <c r="D271" t="s">
        <v>77</v>
      </c>
      <c r="E271" t="s">
        <v>806</v>
      </c>
      <c r="F271" t="s">
        <v>127</v>
      </c>
      <c r="G271" t="s">
        <v>127</v>
      </c>
      <c r="H271" t="s">
        <v>748</v>
      </c>
      <c r="I271" t="s">
        <v>59</v>
      </c>
      <c r="J271" t="s">
        <v>120</v>
      </c>
      <c r="K271" t="s">
        <v>649</v>
      </c>
    </row>
    <row r="272" spans="1:11" x14ac:dyDescent="0.35">
      <c r="A272" t="s">
        <v>75</v>
      </c>
      <c r="B272" t="s">
        <v>807</v>
      </c>
      <c r="C272" t="s">
        <v>115</v>
      </c>
      <c r="D272" t="s">
        <v>77</v>
      </c>
      <c r="E272" t="s">
        <v>808</v>
      </c>
      <c r="F272" t="s">
        <v>118</v>
      </c>
      <c r="G272" t="s">
        <v>118</v>
      </c>
      <c r="H272" t="s">
        <v>748</v>
      </c>
      <c r="I272" t="s">
        <v>59</v>
      </c>
      <c r="J272" t="s">
        <v>120</v>
      </c>
      <c r="K272" t="s">
        <v>649</v>
      </c>
    </row>
    <row r="273" spans="1:11" x14ac:dyDescent="0.35">
      <c r="A273" t="s">
        <v>750</v>
      </c>
      <c r="B273" t="s">
        <v>809</v>
      </c>
      <c r="C273" t="s">
        <v>115</v>
      </c>
      <c r="D273" t="s">
        <v>758</v>
      </c>
      <c r="E273" t="s">
        <v>810</v>
      </c>
      <c r="F273" t="s">
        <v>118</v>
      </c>
      <c r="G273" t="s">
        <v>118</v>
      </c>
      <c r="H273" t="s">
        <v>752</v>
      </c>
      <c r="I273" t="s">
        <v>59</v>
      </c>
      <c r="J273" t="s">
        <v>120</v>
      </c>
      <c r="K273" t="s">
        <v>649</v>
      </c>
    </row>
    <row r="274" spans="1:11" x14ac:dyDescent="0.35">
      <c r="A274" t="s">
        <v>750</v>
      </c>
      <c r="B274" t="s">
        <v>811</v>
      </c>
      <c r="C274" t="s">
        <v>115</v>
      </c>
      <c r="D274" t="s">
        <v>812</v>
      </c>
      <c r="E274" t="s">
        <v>813</v>
      </c>
      <c r="F274" t="s">
        <v>127</v>
      </c>
      <c r="G274" t="s">
        <v>127</v>
      </c>
      <c r="H274" t="s">
        <v>752</v>
      </c>
      <c r="I274" t="s">
        <v>59</v>
      </c>
      <c r="J274" t="s">
        <v>120</v>
      </c>
      <c r="K274" t="s">
        <v>649</v>
      </c>
    </row>
    <row r="275" spans="1:11" x14ac:dyDescent="0.35">
      <c r="A275" t="s">
        <v>750</v>
      </c>
      <c r="B275" t="s">
        <v>814</v>
      </c>
      <c r="C275" t="s">
        <v>115</v>
      </c>
      <c r="D275" t="s">
        <v>812</v>
      </c>
      <c r="E275" t="s">
        <v>815</v>
      </c>
      <c r="F275" t="s">
        <v>127</v>
      </c>
      <c r="G275" t="s">
        <v>127</v>
      </c>
      <c r="H275" t="s">
        <v>752</v>
      </c>
      <c r="I275" t="s">
        <v>59</v>
      </c>
      <c r="J275" t="s">
        <v>120</v>
      </c>
      <c r="K275" t="s">
        <v>649</v>
      </c>
    </row>
    <row r="276" spans="1:11" x14ac:dyDescent="0.35">
      <c r="A276" t="s">
        <v>750</v>
      </c>
      <c r="B276" t="s">
        <v>816</v>
      </c>
      <c r="C276" t="s">
        <v>115</v>
      </c>
      <c r="D276" t="s">
        <v>817</v>
      </c>
      <c r="E276" t="s">
        <v>818</v>
      </c>
      <c r="F276" t="s">
        <v>131</v>
      </c>
      <c r="G276" t="s">
        <v>605</v>
      </c>
      <c r="H276" t="s">
        <v>752</v>
      </c>
      <c r="I276" t="s">
        <v>59</v>
      </c>
      <c r="J276" t="s">
        <v>120</v>
      </c>
      <c r="K276" t="s">
        <v>649</v>
      </c>
    </row>
    <row r="277" spans="1:11" x14ac:dyDescent="0.35">
      <c r="A277" t="s">
        <v>750</v>
      </c>
      <c r="B277" t="s">
        <v>819</v>
      </c>
      <c r="C277" t="s">
        <v>115</v>
      </c>
      <c r="D277" t="s">
        <v>817</v>
      </c>
      <c r="E277" t="s">
        <v>820</v>
      </c>
      <c r="F277" t="s">
        <v>605</v>
      </c>
      <c r="G277" t="s">
        <v>127</v>
      </c>
      <c r="H277" t="s">
        <v>752</v>
      </c>
      <c r="I277" t="s">
        <v>59</v>
      </c>
      <c r="J277" t="s">
        <v>120</v>
      </c>
      <c r="K277" t="s">
        <v>649</v>
      </c>
    </row>
    <row r="278" spans="1:11" x14ac:dyDescent="0.35">
      <c r="A278" t="s">
        <v>750</v>
      </c>
      <c r="B278" t="s">
        <v>821</v>
      </c>
      <c r="C278" t="s">
        <v>129</v>
      </c>
      <c r="D278" t="s">
        <v>50</v>
      </c>
      <c r="E278" t="s">
        <v>822</v>
      </c>
      <c r="F278" t="s">
        <v>131</v>
      </c>
      <c r="G278" t="s">
        <v>131</v>
      </c>
      <c r="H278" t="s">
        <v>752</v>
      </c>
      <c r="I278" t="s">
        <v>59</v>
      </c>
      <c r="J278" t="s">
        <v>120</v>
      </c>
      <c r="K278" t="s">
        <v>649</v>
      </c>
    </row>
    <row r="279" spans="1:11" x14ac:dyDescent="0.35">
      <c r="A279" t="s">
        <v>753</v>
      </c>
      <c r="B279" t="s">
        <v>823</v>
      </c>
      <c r="C279" t="s">
        <v>115</v>
      </c>
      <c r="D279" t="s">
        <v>69</v>
      </c>
      <c r="E279" t="s">
        <v>824</v>
      </c>
      <c r="F279" t="s">
        <v>118</v>
      </c>
      <c r="G279" t="s">
        <v>118</v>
      </c>
      <c r="H279" t="s">
        <v>756</v>
      </c>
      <c r="I279" t="s">
        <v>59</v>
      </c>
      <c r="J279" t="s">
        <v>120</v>
      </c>
      <c r="K279" t="s">
        <v>649</v>
      </c>
    </row>
    <row r="280" spans="1:11" x14ac:dyDescent="0.35">
      <c r="A280" t="s">
        <v>753</v>
      </c>
      <c r="B280" t="s">
        <v>825</v>
      </c>
      <c r="C280" t="s">
        <v>115</v>
      </c>
      <c r="D280" t="s">
        <v>826</v>
      </c>
      <c r="E280" t="s">
        <v>827</v>
      </c>
      <c r="F280" t="s">
        <v>127</v>
      </c>
      <c r="G280" t="s">
        <v>127</v>
      </c>
      <c r="H280" t="s">
        <v>756</v>
      </c>
      <c r="I280" t="s">
        <v>59</v>
      </c>
      <c r="J280" t="s">
        <v>120</v>
      </c>
      <c r="K280" t="s">
        <v>649</v>
      </c>
    </row>
    <row r="281" spans="1:11" x14ac:dyDescent="0.35">
      <c r="A281" t="s">
        <v>753</v>
      </c>
      <c r="B281" t="s">
        <v>828</v>
      </c>
      <c r="C281" t="s">
        <v>129</v>
      </c>
      <c r="D281" t="s">
        <v>50</v>
      </c>
      <c r="E281" t="s">
        <v>829</v>
      </c>
      <c r="F281" t="s">
        <v>131</v>
      </c>
      <c r="G281" t="s">
        <v>131</v>
      </c>
      <c r="H281" t="s">
        <v>756</v>
      </c>
      <c r="I281" t="s">
        <v>59</v>
      </c>
      <c r="J281" t="s">
        <v>120</v>
      </c>
      <c r="K281" t="s">
        <v>649</v>
      </c>
    </row>
    <row r="282" spans="1:11" x14ac:dyDescent="0.35">
      <c r="A282" t="s">
        <v>830</v>
      </c>
      <c r="B282" t="s">
        <v>830</v>
      </c>
      <c r="C282" t="s">
        <v>115</v>
      </c>
      <c r="D282" t="s">
        <v>831</v>
      </c>
      <c r="E282" t="s">
        <v>832</v>
      </c>
      <c r="F282" t="s">
        <v>127</v>
      </c>
      <c r="G282" t="s">
        <v>127</v>
      </c>
      <c r="H282" t="s">
        <v>831</v>
      </c>
      <c r="I282" t="s">
        <v>59</v>
      </c>
      <c r="J282" t="s">
        <v>120</v>
      </c>
      <c r="K282" t="s">
        <v>833</v>
      </c>
    </row>
    <row r="283" spans="1:11" x14ac:dyDescent="0.35">
      <c r="A283" t="s">
        <v>834</v>
      </c>
      <c r="B283" t="s">
        <v>834</v>
      </c>
      <c r="C283" t="s">
        <v>115</v>
      </c>
      <c r="D283" t="s">
        <v>835</v>
      </c>
      <c r="E283" t="s">
        <v>836</v>
      </c>
      <c r="F283" t="s">
        <v>127</v>
      </c>
      <c r="G283" t="s">
        <v>127</v>
      </c>
      <c r="H283" t="s">
        <v>837</v>
      </c>
      <c r="I283" t="s">
        <v>59</v>
      </c>
      <c r="J283" t="s">
        <v>120</v>
      </c>
      <c r="K283" t="s">
        <v>833</v>
      </c>
    </row>
    <row r="284" spans="1:11" x14ac:dyDescent="0.35">
      <c r="A284" t="s">
        <v>838</v>
      </c>
      <c r="B284" t="s">
        <v>838</v>
      </c>
      <c r="C284" t="s">
        <v>115</v>
      </c>
      <c r="D284" t="s">
        <v>25</v>
      </c>
      <c r="E284" t="s">
        <v>839</v>
      </c>
      <c r="F284" t="s">
        <v>127</v>
      </c>
      <c r="G284" t="s">
        <v>127</v>
      </c>
      <c r="H284" t="s">
        <v>25</v>
      </c>
      <c r="I284" t="s">
        <v>59</v>
      </c>
      <c r="J284" t="s">
        <v>120</v>
      </c>
      <c r="K284" t="s">
        <v>833</v>
      </c>
    </row>
    <row r="285" spans="1:11" x14ac:dyDescent="0.35">
      <c r="A285" t="s">
        <v>840</v>
      </c>
      <c r="B285" t="s">
        <v>840</v>
      </c>
      <c r="C285" t="s">
        <v>115</v>
      </c>
      <c r="D285" t="s">
        <v>27</v>
      </c>
      <c r="E285" t="s">
        <v>841</v>
      </c>
      <c r="F285" t="s">
        <v>127</v>
      </c>
      <c r="G285" t="s">
        <v>605</v>
      </c>
      <c r="H285" t="s">
        <v>27</v>
      </c>
      <c r="I285" t="s">
        <v>59</v>
      </c>
      <c r="J285" t="s">
        <v>120</v>
      </c>
      <c r="K285" t="s">
        <v>833</v>
      </c>
    </row>
    <row r="286" spans="1:11" x14ac:dyDescent="0.35">
      <c r="A286" t="s">
        <v>840</v>
      </c>
      <c r="B286" t="s">
        <v>840</v>
      </c>
      <c r="C286" t="s">
        <v>115</v>
      </c>
      <c r="D286" t="s">
        <v>27</v>
      </c>
      <c r="E286" t="s">
        <v>842</v>
      </c>
      <c r="F286" t="s">
        <v>605</v>
      </c>
      <c r="G286" t="s">
        <v>118</v>
      </c>
      <c r="H286" t="s">
        <v>27</v>
      </c>
      <c r="I286" t="s">
        <v>59</v>
      </c>
      <c r="J286" t="s">
        <v>120</v>
      </c>
      <c r="K286" t="s">
        <v>833</v>
      </c>
    </row>
    <row r="287" spans="1:11" x14ac:dyDescent="0.35">
      <c r="A287" t="s">
        <v>830</v>
      </c>
      <c r="B287" t="s">
        <v>843</v>
      </c>
      <c r="C287" t="s">
        <v>115</v>
      </c>
      <c r="D287" t="s">
        <v>844</v>
      </c>
      <c r="E287" t="s">
        <v>845</v>
      </c>
      <c r="F287" t="s">
        <v>127</v>
      </c>
      <c r="G287" t="s">
        <v>127</v>
      </c>
      <c r="H287" t="s">
        <v>831</v>
      </c>
      <c r="I287" t="s">
        <v>59</v>
      </c>
      <c r="J287" t="s">
        <v>120</v>
      </c>
      <c r="K287" t="s">
        <v>833</v>
      </c>
    </row>
    <row r="288" spans="1:11" x14ac:dyDescent="0.35">
      <c r="A288" t="s">
        <v>830</v>
      </c>
      <c r="B288" t="s">
        <v>846</v>
      </c>
      <c r="C288" t="s">
        <v>115</v>
      </c>
      <c r="D288" t="s">
        <v>847</v>
      </c>
      <c r="E288" t="s">
        <v>848</v>
      </c>
      <c r="F288" t="s">
        <v>127</v>
      </c>
      <c r="G288" t="s">
        <v>127</v>
      </c>
      <c r="H288" t="s">
        <v>831</v>
      </c>
      <c r="I288" t="s">
        <v>59</v>
      </c>
      <c r="J288" t="s">
        <v>120</v>
      </c>
      <c r="K288" t="s">
        <v>833</v>
      </c>
    </row>
    <row r="289" spans="1:11" x14ac:dyDescent="0.35">
      <c r="A289" t="s">
        <v>830</v>
      </c>
      <c r="B289" t="s">
        <v>849</v>
      </c>
      <c r="C289" t="s">
        <v>115</v>
      </c>
      <c r="D289" t="s">
        <v>847</v>
      </c>
      <c r="E289" t="s">
        <v>850</v>
      </c>
      <c r="F289" t="s">
        <v>127</v>
      </c>
      <c r="G289" t="s">
        <v>127</v>
      </c>
      <c r="H289" t="s">
        <v>831</v>
      </c>
      <c r="I289" t="s">
        <v>59</v>
      </c>
      <c r="J289" t="s">
        <v>120</v>
      </c>
      <c r="K289" t="s">
        <v>833</v>
      </c>
    </row>
    <row r="290" spans="1:11" x14ac:dyDescent="0.35">
      <c r="A290" t="s">
        <v>830</v>
      </c>
      <c r="B290" t="s">
        <v>851</v>
      </c>
      <c r="C290" t="s">
        <v>115</v>
      </c>
      <c r="D290" t="s">
        <v>852</v>
      </c>
      <c r="E290" t="s">
        <v>853</v>
      </c>
      <c r="F290" t="s">
        <v>127</v>
      </c>
      <c r="G290" t="s">
        <v>127</v>
      </c>
      <c r="H290" t="s">
        <v>831</v>
      </c>
      <c r="I290" t="s">
        <v>59</v>
      </c>
      <c r="J290" t="s">
        <v>120</v>
      </c>
      <c r="K290" t="s">
        <v>833</v>
      </c>
    </row>
    <row r="291" spans="1:11" x14ac:dyDescent="0.35">
      <c r="A291" t="s">
        <v>830</v>
      </c>
      <c r="B291" t="s">
        <v>854</v>
      </c>
      <c r="C291" t="s">
        <v>115</v>
      </c>
      <c r="D291" t="s">
        <v>855</v>
      </c>
      <c r="E291" t="s">
        <v>856</v>
      </c>
      <c r="F291" t="s">
        <v>127</v>
      </c>
      <c r="G291" t="s">
        <v>127</v>
      </c>
      <c r="H291" t="s">
        <v>831</v>
      </c>
      <c r="I291" t="s">
        <v>59</v>
      </c>
      <c r="J291" t="s">
        <v>120</v>
      </c>
      <c r="K291" t="s">
        <v>833</v>
      </c>
    </row>
    <row r="292" spans="1:11" x14ac:dyDescent="0.35">
      <c r="A292" t="s">
        <v>830</v>
      </c>
      <c r="B292" t="s">
        <v>857</v>
      </c>
      <c r="C292" t="s">
        <v>129</v>
      </c>
      <c r="D292" t="s">
        <v>450</v>
      </c>
      <c r="E292" t="s">
        <v>858</v>
      </c>
      <c r="F292" t="s">
        <v>131</v>
      </c>
      <c r="G292" t="s">
        <v>131</v>
      </c>
      <c r="H292" t="s">
        <v>831</v>
      </c>
      <c r="I292" t="s">
        <v>59</v>
      </c>
      <c r="J292" t="s">
        <v>120</v>
      </c>
      <c r="K292" t="s">
        <v>833</v>
      </c>
    </row>
    <row r="293" spans="1:11" x14ac:dyDescent="0.35">
      <c r="A293" t="s">
        <v>834</v>
      </c>
      <c r="B293" t="s">
        <v>859</v>
      </c>
      <c r="C293" t="s">
        <v>115</v>
      </c>
      <c r="D293" t="s">
        <v>578</v>
      </c>
      <c r="E293" t="s">
        <v>860</v>
      </c>
      <c r="F293" t="s">
        <v>127</v>
      </c>
      <c r="G293" t="s">
        <v>127</v>
      </c>
      <c r="H293" t="s">
        <v>837</v>
      </c>
      <c r="I293" t="s">
        <v>59</v>
      </c>
      <c r="J293" t="s">
        <v>120</v>
      </c>
      <c r="K293" t="s">
        <v>833</v>
      </c>
    </row>
    <row r="294" spans="1:11" x14ac:dyDescent="0.35">
      <c r="A294" t="s">
        <v>834</v>
      </c>
      <c r="B294" t="s">
        <v>861</v>
      </c>
      <c r="C294" t="s">
        <v>115</v>
      </c>
      <c r="D294" t="s">
        <v>862</v>
      </c>
      <c r="E294" t="s">
        <v>863</v>
      </c>
      <c r="F294" t="s">
        <v>127</v>
      </c>
      <c r="G294" t="s">
        <v>127</v>
      </c>
      <c r="H294" t="s">
        <v>837</v>
      </c>
      <c r="I294" t="s">
        <v>59</v>
      </c>
      <c r="J294" t="s">
        <v>120</v>
      </c>
      <c r="K294" t="s">
        <v>833</v>
      </c>
    </row>
    <row r="295" spans="1:11" x14ac:dyDescent="0.35">
      <c r="A295" t="s">
        <v>834</v>
      </c>
      <c r="B295" t="s">
        <v>864</v>
      </c>
      <c r="C295" t="s">
        <v>115</v>
      </c>
      <c r="D295" t="s">
        <v>865</v>
      </c>
      <c r="E295" t="s">
        <v>866</v>
      </c>
      <c r="F295" t="s">
        <v>127</v>
      </c>
      <c r="G295" t="s">
        <v>127</v>
      </c>
      <c r="H295" t="s">
        <v>837</v>
      </c>
      <c r="I295" t="s">
        <v>59</v>
      </c>
      <c r="J295" t="s">
        <v>120</v>
      </c>
      <c r="K295" t="s">
        <v>833</v>
      </c>
    </row>
    <row r="296" spans="1:11" x14ac:dyDescent="0.35">
      <c r="A296" t="s">
        <v>838</v>
      </c>
      <c r="B296" t="s">
        <v>867</v>
      </c>
      <c r="C296" t="s">
        <v>115</v>
      </c>
      <c r="D296" t="s">
        <v>868</v>
      </c>
      <c r="E296" t="s">
        <v>869</v>
      </c>
      <c r="F296" t="s">
        <v>127</v>
      </c>
      <c r="G296" t="s">
        <v>127</v>
      </c>
      <c r="H296" t="s">
        <v>25</v>
      </c>
      <c r="I296" t="s">
        <v>59</v>
      </c>
      <c r="J296" t="s">
        <v>120</v>
      </c>
      <c r="K296" t="s">
        <v>833</v>
      </c>
    </row>
    <row r="297" spans="1:11" x14ac:dyDescent="0.35">
      <c r="A297" t="s">
        <v>838</v>
      </c>
      <c r="B297" t="s">
        <v>870</v>
      </c>
      <c r="C297" t="s">
        <v>115</v>
      </c>
      <c r="D297" t="s">
        <v>78</v>
      </c>
      <c r="E297" t="s">
        <v>871</v>
      </c>
      <c r="F297" t="s">
        <v>131</v>
      </c>
      <c r="G297" t="s">
        <v>605</v>
      </c>
      <c r="H297" t="s">
        <v>25</v>
      </c>
      <c r="I297" t="s">
        <v>59</v>
      </c>
      <c r="J297" t="s">
        <v>120</v>
      </c>
      <c r="K297" t="s">
        <v>833</v>
      </c>
    </row>
    <row r="298" spans="1:11" x14ac:dyDescent="0.35">
      <c r="A298" t="s">
        <v>838</v>
      </c>
      <c r="B298" t="s">
        <v>870</v>
      </c>
      <c r="C298" t="s">
        <v>129</v>
      </c>
      <c r="D298" t="s">
        <v>78</v>
      </c>
      <c r="E298" t="s">
        <v>872</v>
      </c>
      <c r="F298" t="s">
        <v>873</v>
      </c>
      <c r="G298" t="s">
        <v>127</v>
      </c>
      <c r="H298" t="s">
        <v>25</v>
      </c>
      <c r="I298" t="s">
        <v>59</v>
      </c>
      <c r="J298" t="s">
        <v>120</v>
      </c>
      <c r="K298" t="s">
        <v>874</v>
      </c>
    </row>
    <row r="299" spans="1:11" x14ac:dyDescent="0.35">
      <c r="A299" t="s">
        <v>838</v>
      </c>
      <c r="B299" t="s">
        <v>875</v>
      </c>
      <c r="C299" t="s">
        <v>115</v>
      </c>
      <c r="D299" t="s">
        <v>359</v>
      </c>
      <c r="E299" t="s">
        <v>876</v>
      </c>
      <c r="F299" t="s">
        <v>127</v>
      </c>
      <c r="G299" t="s">
        <v>127</v>
      </c>
      <c r="H299" t="s">
        <v>25</v>
      </c>
      <c r="I299" t="s">
        <v>59</v>
      </c>
      <c r="J299" t="s">
        <v>120</v>
      </c>
      <c r="K299" t="s">
        <v>833</v>
      </c>
    </row>
    <row r="300" spans="1:11" x14ac:dyDescent="0.35">
      <c r="A300" t="s">
        <v>838</v>
      </c>
      <c r="B300" t="s">
        <v>877</v>
      </c>
      <c r="C300" t="s">
        <v>115</v>
      </c>
      <c r="D300" t="s">
        <v>878</v>
      </c>
      <c r="E300" t="s">
        <v>879</v>
      </c>
      <c r="F300" t="s">
        <v>605</v>
      </c>
      <c r="G300" t="s">
        <v>118</v>
      </c>
      <c r="H300" t="s">
        <v>25</v>
      </c>
      <c r="I300" t="s">
        <v>59</v>
      </c>
      <c r="J300" t="s">
        <v>120</v>
      </c>
      <c r="K300" t="s">
        <v>833</v>
      </c>
    </row>
    <row r="301" spans="1:11" x14ac:dyDescent="0.35">
      <c r="A301" t="s">
        <v>840</v>
      </c>
      <c r="B301" t="s">
        <v>880</v>
      </c>
      <c r="C301" t="s">
        <v>115</v>
      </c>
      <c r="D301" t="s">
        <v>578</v>
      </c>
      <c r="E301" t="s">
        <v>881</v>
      </c>
      <c r="F301" t="s">
        <v>127</v>
      </c>
      <c r="G301" t="s">
        <v>605</v>
      </c>
      <c r="H301" t="s">
        <v>27</v>
      </c>
      <c r="I301" t="s">
        <v>59</v>
      </c>
      <c r="J301" t="s">
        <v>120</v>
      </c>
      <c r="K301" t="s">
        <v>833</v>
      </c>
    </row>
    <row r="302" spans="1:11" x14ac:dyDescent="0.35">
      <c r="A302" t="s">
        <v>840</v>
      </c>
      <c r="B302" t="s">
        <v>880</v>
      </c>
      <c r="C302" t="s">
        <v>115</v>
      </c>
      <c r="D302" t="s">
        <v>578</v>
      </c>
      <c r="E302" t="s">
        <v>882</v>
      </c>
      <c r="F302" t="s">
        <v>605</v>
      </c>
      <c r="G302" t="s">
        <v>118</v>
      </c>
      <c r="H302" t="s">
        <v>27</v>
      </c>
      <c r="I302" t="s">
        <v>59</v>
      </c>
      <c r="J302" t="s">
        <v>120</v>
      </c>
      <c r="K302" t="s">
        <v>833</v>
      </c>
    </row>
    <row r="303" spans="1:11" x14ac:dyDescent="0.35">
      <c r="A303" t="s">
        <v>840</v>
      </c>
      <c r="B303" t="s">
        <v>883</v>
      </c>
      <c r="C303" t="s">
        <v>115</v>
      </c>
      <c r="D303" t="s">
        <v>884</v>
      </c>
      <c r="E303" t="s">
        <v>885</v>
      </c>
      <c r="F303" t="s">
        <v>127</v>
      </c>
      <c r="G303" t="s">
        <v>127</v>
      </c>
      <c r="H303" t="s">
        <v>27</v>
      </c>
      <c r="I303" t="s">
        <v>59</v>
      </c>
      <c r="J303" t="s">
        <v>120</v>
      </c>
      <c r="K303" t="s">
        <v>833</v>
      </c>
    </row>
    <row r="304" spans="1:11" x14ac:dyDescent="0.35">
      <c r="A304" t="s">
        <v>840</v>
      </c>
      <c r="B304" t="s">
        <v>886</v>
      </c>
      <c r="C304" t="s">
        <v>115</v>
      </c>
      <c r="D304" t="s">
        <v>887</v>
      </c>
      <c r="E304" t="s">
        <v>888</v>
      </c>
      <c r="F304" t="s">
        <v>127</v>
      </c>
      <c r="G304" t="s">
        <v>127</v>
      </c>
      <c r="H304" t="s">
        <v>27</v>
      </c>
      <c r="I304" t="s">
        <v>59</v>
      </c>
      <c r="J304" t="s">
        <v>120</v>
      </c>
      <c r="K304" t="s">
        <v>833</v>
      </c>
    </row>
    <row r="305" spans="1:11" x14ac:dyDescent="0.35">
      <c r="A305" t="s">
        <v>840</v>
      </c>
      <c r="B305" t="s">
        <v>889</v>
      </c>
      <c r="C305" t="s">
        <v>115</v>
      </c>
      <c r="D305" t="s">
        <v>890</v>
      </c>
      <c r="E305" t="s">
        <v>891</v>
      </c>
      <c r="F305" t="s">
        <v>127</v>
      </c>
      <c r="G305" t="s">
        <v>127</v>
      </c>
      <c r="H305" t="s">
        <v>27</v>
      </c>
      <c r="I305" t="s">
        <v>59</v>
      </c>
      <c r="J305" t="s">
        <v>120</v>
      </c>
      <c r="K305" t="s">
        <v>833</v>
      </c>
    </row>
    <row r="306" spans="1:11" x14ac:dyDescent="0.35">
      <c r="A306" t="s">
        <v>840</v>
      </c>
      <c r="B306" t="s">
        <v>892</v>
      </c>
      <c r="C306" t="s">
        <v>115</v>
      </c>
      <c r="D306" t="s">
        <v>893</v>
      </c>
      <c r="E306" t="s">
        <v>894</v>
      </c>
      <c r="F306" t="s">
        <v>127</v>
      </c>
      <c r="G306" t="s">
        <v>127</v>
      </c>
      <c r="H306" t="s">
        <v>27</v>
      </c>
      <c r="I306" t="s">
        <v>59</v>
      </c>
      <c r="J306" t="s">
        <v>120</v>
      </c>
      <c r="K306" t="s">
        <v>833</v>
      </c>
    </row>
    <row r="307" spans="1:11" x14ac:dyDescent="0.35">
      <c r="A307" t="s">
        <v>840</v>
      </c>
      <c r="B307" t="s">
        <v>895</v>
      </c>
      <c r="C307" t="s">
        <v>115</v>
      </c>
      <c r="D307" t="s">
        <v>896</v>
      </c>
      <c r="E307" t="s">
        <v>897</v>
      </c>
      <c r="F307" t="s">
        <v>127</v>
      </c>
      <c r="G307" t="s">
        <v>127</v>
      </c>
      <c r="H307" t="s">
        <v>27</v>
      </c>
      <c r="I307" t="s">
        <v>59</v>
      </c>
      <c r="J307" t="s">
        <v>120</v>
      </c>
      <c r="K307" t="s">
        <v>833</v>
      </c>
    </row>
    <row r="308" spans="1:11" x14ac:dyDescent="0.35">
      <c r="A308" t="s">
        <v>840</v>
      </c>
      <c r="B308" t="s">
        <v>898</v>
      </c>
      <c r="C308" t="s">
        <v>115</v>
      </c>
      <c r="D308" t="s">
        <v>79</v>
      </c>
      <c r="E308" t="s">
        <v>899</v>
      </c>
      <c r="F308" t="s">
        <v>127</v>
      </c>
      <c r="G308" t="s">
        <v>127</v>
      </c>
      <c r="H308" t="s">
        <v>27</v>
      </c>
      <c r="I308" t="s">
        <v>59</v>
      </c>
      <c r="J308" t="s">
        <v>120</v>
      </c>
      <c r="K308" t="s">
        <v>833</v>
      </c>
    </row>
    <row r="309" spans="1:11" x14ac:dyDescent="0.35">
      <c r="A309" t="s">
        <v>840</v>
      </c>
      <c r="B309" t="s">
        <v>900</v>
      </c>
      <c r="C309" t="s">
        <v>129</v>
      </c>
      <c r="D309" t="s">
        <v>901</v>
      </c>
      <c r="E309" t="s">
        <v>902</v>
      </c>
      <c r="F309" t="s">
        <v>127</v>
      </c>
      <c r="G309" t="s">
        <v>127</v>
      </c>
      <c r="H309" t="s">
        <v>27</v>
      </c>
      <c r="I309" t="s">
        <v>59</v>
      </c>
      <c r="J309" t="s">
        <v>120</v>
      </c>
      <c r="K309" t="s">
        <v>833</v>
      </c>
    </row>
    <row r="310" spans="1:11" x14ac:dyDescent="0.35">
      <c r="A310" t="s">
        <v>840</v>
      </c>
      <c r="B310" t="s">
        <v>903</v>
      </c>
      <c r="C310" t="s">
        <v>129</v>
      </c>
      <c r="D310" t="s">
        <v>901</v>
      </c>
      <c r="E310" t="s">
        <v>904</v>
      </c>
      <c r="F310" t="s">
        <v>127</v>
      </c>
      <c r="G310" t="s">
        <v>127</v>
      </c>
      <c r="H310" t="s">
        <v>27</v>
      </c>
      <c r="I310" t="s">
        <v>59</v>
      </c>
      <c r="J310" t="s">
        <v>120</v>
      </c>
      <c r="K310" t="s">
        <v>833</v>
      </c>
    </row>
    <row r="311" spans="1:11" x14ac:dyDescent="0.35">
      <c r="A311" t="s">
        <v>840</v>
      </c>
      <c r="B311" t="s">
        <v>905</v>
      </c>
      <c r="C311" t="s">
        <v>129</v>
      </c>
      <c r="D311" t="s">
        <v>901</v>
      </c>
      <c r="E311" t="s">
        <v>906</v>
      </c>
      <c r="F311" t="s">
        <v>131</v>
      </c>
      <c r="G311" t="s">
        <v>131</v>
      </c>
      <c r="H311" t="s">
        <v>27</v>
      </c>
      <c r="I311" t="s">
        <v>59</v>
      </c>
      <c r="J311" t="s">
        <v>120</v>
      </c>
      <c r="K311" t="s">
        <v>833</v>
      </c>
    </row>
    <row r="312" spans="1:11" x14ac:dyDescent="0.35">
      <c r="A312" t="s">
        <v>840</v>
      </c>
      <c r="B312" t="s">
        <v>907</v>
      </c>
      <c r="C312" t="s">
        <v>129</v>
      </c>
      <c r="D312" t="s">
        <v>901</v>
      </c>
      <c r="E312" t="s">
        <v>908</v>
      </c>
      <c r="F312" t="s">
        <v>131</v>
      </c>
      <c r="G312" t="s">
        <v>131</v>
      </c>
      <c r="H312" t="s">
        <v>27</v>
      </c>
      <c r="I312" t="s">
        <v>59</v>
      </c>
      <c r="J312" t="s">
        <v>120</v>
      </c>
      <c r="K312" t="s">
        <v>833</v>
      </c>
    </row>
    <row r="313" spans="1:11" x14ac:dyDescent="0.35">
      <c r="A313" t="s">
        <v>909</v>
      </c>
      <c r="B313" t="s">
        <v>909</v>
      </c>
      <c r="C313" t="s">
        <v>115</v>
      </c>
      <c r="D313" t="s">
        <v>910</v>
      </c>
      <c r="E313" t="s">
        <v>911</v>
      </c>
      <c r="F313" t="s">
        <v>118</v>
      </c>
      <c r="G313" t="s">
        <v>118</v>
      </c>
      <c r="H313" t="s">
        <v>912</v>
      </c>
      <c r="I313" t="s">
        <v>59</v>
      </c>
      <c r="J313" t="s">
        <v>120</v>
      </c>
      <c r="K313" t="s">
        <v>874</v>
      </c>
    </row>
    <row r="314" spans="1:11" x14ac:dyDescent="0.35">
      <c r="A314" t="s">
        <v>913</v>
      </c>
      <c r="B314" t="s">
        <v>913</v>
      </c>
      <c r="C314" t="s">
        <v>115</v>
      </c>
      <c r="D314" t="s">
        <v>914</v>
      </c>
      <c r="E314" t="s">
        <v>915</v>
      </c>
      <c r="F314" t="s">
        <v>118</v>
      </c>
      <c r="G314" t="s">
        <v>118</v>
      </c>
      <c r="H314" t="s">
        <v>914</v>
      </c>
      <c r="I314" t="s">
        <v>59</v>
      </c>
      <c r="J314" t="s">
        <v>120</v>
      </c>
      <c r="K314" t="s">
        <v>874</v>
      </c>
    </row>
    <row r="315" spans="1:11" x14ac:dyDescent="0.35">
      <c r="A315" t="s">
        <v>916</v>
      </c>
      <c r="B315" t="s">
        <v>916</v>
      </c>
      <c r="C315" t="s">
        <v>115</v>
      </c>
      <c r="D315" t="s">
        <v>917</v>
      </c>
      <c r="E315" t="s">
        <v>918</v>
      </c>
      <c r="F315" t="s">
        <v>127</v>
      </c>
      <c r="G315" t="s">
        <v>605</v>
      </c>
      <c r="H315" t="s">
        <v>917</v>
      </c>
      <c r="I315" t="s">
        <v>59</v>
      </c>
      <c r="J315" t="s">
        <v>120</v>
      </c>
      <c r="K315" t="s">
        <v>874</v>
      </c>
    </row>
    <row r="316" spans="1:11" x14ac:dyDescent="0.35">
      <c r="A316" t="s">
        <v>916</v>
      </c>
      <c r="B316" t="s">
        <v>916</v>
      </c>
      <c r="C316" t="s">
        <v>115</v>
      </c>
      <c r="D316" t="s">
        <v>917</v>
      </c>
      <c r="E316" t="s">
        <v>919</v>
      </c>
      <c r="F316" t="s">
        <v>605</v>
      </c>
      <c r="G316" t="s">
        <v>118</v>
      </c>
      <c r="H316" t="s">
        <v>917</v>
      </c>
      <c r="I316" t="s">
        <v>59</v>
      </c>
      <c r="J316" t="s">
        <v>120</v>
      </c>
      <c r="K316" t="s">
        <v>874</v>
      </c>
    </row>
    <row r="317" spans="1:11" x14ac:dyDescent="0.35">
      <c r="A317" t="s">
        <v>920</v>
      </c>
      <c r="B317" t="s">
        <v>921</v>
      </c>
      <c r="C317" t="s">
        <v>115</v>
      </c>
      <c r="D317" t="s">
        <v>54</v>
      </c>
      <c r="E317" t="s">
        <v>922</v>
      </c>
      <c r="F317" t="s">
        <v>127</v>
      </c>
      <c r="G317" t="s">
        <v>127</v>
      </c>
      <c r="H317" t="s">
        <v>54</v>
      </c>
      <c r="I317" t="s">
        <v>59</v>
      </c>
      <c r="J317" t="s">
        <v>120</v>
      </c>
      <c r="K317" t="s">
        <v>874</v>
      </c>
    </row>
    <row r="318" spans="1:11" x14ac:dyDescent="0.35">
      <c r="A318" t="s">
        <v>923</v>
      </c>
      <c r="B318" t="s">
        <v>923</v>
      </c>
      <c r="C318" t="s">
        <v>115</v>
      </c>
      <c r="D318" t="s">
        <v>17</v>
      </c>
      <c r="E318" t="s">
        <v>924</v>
      </c>
      <c r="F318" t="s">
        <v>131</v>
      </c>
      <c r="G318" t="s">
        <v>127</v>
      </c>
      <c r="H318" t="s">
        <v>17</v>
      </c>
      <c r="I318" t="s">
        <v>59</v>
      </c>
      <c r="J318" t="s">
        <v>120</v>
      </c>
      <c r="K318" t="s">
        <v>874</v>
      </c>
    </row>
    <row r="319" spans="1:11" x14ac:dyDescent="0.35">
      <c r="A319" t="s">
        <v>925</v>
      </c>
      <c r="B319" t="s">
        <v>925</v>
      </c>
      <c r="C319" t="s">
        <v>115</v>
      </c>
      <c r="D319" t="s">
        <v>926</v>
      </c>
      <c r="E319" t="s">
        <v>927</v>
      </c>
      <c r="F319" t="s">
        <v>118</v>
      </c>
      <c r="G319" t="s">
        <v>118</v>
      </c>
      <c r="H319" t="s">
        <v>926</v>
      </c>
      <c r="I319" t="s">
        <v>59</v>
      </c>
      <c r="J319" t="s">
        <v>120</v>
      </c>
      <c r="K319" t="s">
        <v>874</v>
      </c>
    </row>
    <row r="320" spans="1:11" x14ac:dyDescent="0.35">
      <c r="A320" t="s">
        <v>909</v>
      </c>
      <c r="B320" t="s">
        <v>928</v>
      </c>
      <c r="C320" t="s">
        <v>115</v>
      </c>
      <c r="D320" t="s">
        <v>929</v>
      </c>
      <c r="E320" t="s">
        <v>930</v>
      </c>
      <c r="F320" t="s">
        <v>118</v>
      </c>
      <c r="G320" t="s">
        <v>118</v>
      </c>
      <c r="H320" t="s">
        <v>912</v>
      </c>
      <c r="I320" t="s">
        <v>59</v>
      </c>
      <c r="J320" t="s">
        <v>120</v>
      </c>
      <c r="K320" t="s">
        <v>874</v>
      </c>
    </row>
    <row r="321" spans="1:11" x14ac:dyDescent="0.35">
      <c r="A321" t="s">
        <v>909</v>
      </c>
      <c r="B321" t="s">
        <v>931</v>
      </c>
      <c r="C321" t="s">
        <v>115</v>
      </c>
      <c r="D321" t="s">
        <v>929</v>
      </c>
      <c r="E321" t="s">
        <v>932</v>
      </c>
      <c r="F321" t="s">
        <v>118</v>
      </c>
      <c r="G321" t="s">
        <v>118</v>
      </c>
      <c r="H321" t="s">
        <v>912</v>
      </c>
      <c r="I321" t="s">
        <v>59</v>
      </c>
      <c r="J321" t="s">
        <v>120</v>
      </c>
      <c r="K321" t="s">
        <v>874</v>
      </c>
    </row>
    <row r="322" spans="1:11" x14ac:dyDescent="0.35">
      <c r="A322" t="s">
        <v>909</v>
      </c>
      <c r="B322" t="s">
        <v>933</v>
      </c>
      <c r="C322" t="s">
        <v>115</v>
      </c>
      <c r="D322" t="s">
        <v>934</v>
      </c>
      <c r="E322" t="s">
        <v>935</v>
      </c>
      <c r="F322" t="s">
        <v>131</v>
      </c>
      <c r="G322" t="s">
        <v>131</v>
      </c>
      <c r="H322" t="s">
        <v>912</v>
      </c>
      <c r="I322" t="s">
        <v>59</v>
      </c>
      <c r="J322" t="s">
        <v>120</v>
      </c>
      <c r="K322" t="s">
        <v>936</v>
      </c>
    </row>
    <row r="323" spans="1:11" x14ac:dyDescent="0.35">
      <c r="A323" t="s">
        <v>909</v>
      </c>
      <c r="B323" t="s">
        <v>937</v>
      </c>
      <c r="C323" t="s">
        <v>115</v>
      </c>
      <c r="D323" t="s">
        <v>938</v>
      </c>
      <c r="E323" t="s">
        <v>939</v>
      </c>
      <c r="F323" t="s">
        <v>127</v>
      </c>
      <c r="G323" t="s">
        <v>127</v>
      </c>
      <c r="H323" t="s">
        <v>912</v>
      </c>
      <c r="I323" t="s">
        <v>59</v>
      </c>
      <c r="J323" t="s">
        <v>120</v>
      </c>
      <c r="K323" t="s">
        <v>874</v>
      </c>
    </row>
    <row r="324" spans="1:11" x14ac:dyDescent="0.35">
      <c r="A324" t="s">
        <v>909</v>
      </c>
      <c r="B324" t="s">
        <v>940</v>
      </c>
      <c r="C324" t="s">
        <v>115</v>
      </c>
      <c r="D324" t="s">
        <v>938</v>
      </c>
      <c r="E324" t="s">
        <v>941</v>
      </c>
      <c r="F324" t="s">
        <v>127</v>
      </c>
      <c r="G324" t="s">
        <v>127</v>
      </c>
      <c r="H324" t="s">
        <v>912</v>
      </c>
      <c r="I324" t="s">
        <v>59</v>
      </c>
      <c r="J324" t="s">
        <v>120</v>
      </c>
      <c r="K324" t="s">
        <v>874</v>
      </c>
    </row>
    <row r="325" spans="1:11" x14ac:dyDescent="0.35">
      <c r="A325" t="s">
        <v>909</v>
      </c>
      <c r="B325" t="s">
        <v>942</v>
      </c>
      <c r="C325" t="s">
        <v>129</v>
      </c>
      <c r="D325" t="s">
        <v>450</v>
      </c>
      <c r="E325" t="s">
        <v>943</v>
      </c>
      <c r="F325" t="s">
        <v>131</v>
      </c>
      <c r="G325" t="s">
        <v>131</v>
      </c>
      <c r="H325" t="s">
        <v>912</v>
      </c>
      <c r="I325" t="s">
        <v>59</v>
      </c>
      <c r="J325" t="s">
        <v>120</v>
      </c>
      <c r="K325" t="s">
        <v>874</v>
      </c>
    </row>
    <row r="326" spans="1:11" x14ac:dyDescent="0.35">
      <c r="A326" t="s">
        <v>909</v>
      </c>
      <c r="B326" t="s">
        <v>944</v>
      </c>
      <c r="C326" t="s">
        <v>129</v>
      </c>
      <c r="D326" t="s">
        <v>450</v>
      </c>
      <c r="E326" t="s">
        <v>945</v>
      </c>
      <c r="F326" t="s">
        <v>131</v>
      </c>
      <c r="G326" t="s">
        <v>131</v>
      </c>
      <c r="H326" t="s">
        <v>912</v>
      </c>
      <c r="I326" t="s">
        <v>59</v>
      </c>
      <c r="J326" t="s">
        <v>120</v>
      </c>
      <c r="K326" t="s">
        <v>874</v>
      </c>
    </row>
    <row r="327" spans="1:11" x14ac:dyDescent="0.35">
      <c r="A327" t="s">
        <v>913</v>
      </c>
      <c r="B327" t="s">
        <v>946</v>
      </c>
      <c r="C327" t="s">
        <v>115</v>
      </c>
      <c r="D327" t="s">
        <v>947</v>
      </c>
      <c r="E327" t="s">
        <v>948</v>
      </c>
      <c r="F327" t="s">
        <v>118</v>
      </c>
      <c r="G327" t="s">
        <v>118</v>
      </c>
      <c r="H327" t="s">
        <v>949</v>
      </c>
      <c r="I327" t="s">
        <v>59</v>
      </c>
      <c r="J327" t="s">
        <v>120</v>
      </c>
      <c r="K327" t="s">
        <v>874</v>
      </c>
    </row>
    <row r="328" spans="1:11" x14ac:dyDescent="0.35">
      <c r="A328" t="s">
        <v>913</v>
      </c>
      <c r="B328" t="s">
        <v>950</v>
      </c>
      <c r="C328" t="s">
        <v>115</v>
      </c>
      <c r="D328" t="s">
        <v>947</v>
      </c>
      <c r="E328" t="s">
        <v>951</v>
      </c>
      <c r="F328" t="s">
        <v>127</v>
      </c>
      <c r="G328" t="s">
        <v>127</v>
      </c>
      <c r="H328" t="s">
        <v>949</v>
      </c>
      <c r="I328" t="s">
        <v>59</v>
      </c>
      <c r="J328" t="s">
        <v>120</v>
      </c>
      <c r="K328" t="s">
        <v>874</v>
      </c>
    </row>
    <row r="329" spans="1:11" x14ac:dyDescent="0.35">
      <c r="A329" t="s">
        <v>913</v>
      </c>
      <c r="B329" t="s">
        <v>952</v>
      </c>
      <c r="C329" t="s">
        <v>115</v>
      </c>
      <c r="D329" t="s">
        <v>947</v>
      </c>
      <c r="E329" t="s">
        <v>953</v>
      </c>
      <c r="F329" t="s">
        <v>131</v>
      </c>
      <c r="G329" t="s">
        <v>605</v>
      </c>
      <c r="H329" t="s">
        <v>949</v>
      </c>
      <c r="I329" t="s">
        <v>59</v>
      </c>
      <c r="J329" t="s">
        <v>120</v>
      </c>
      <c r="K329" t="s">
        <v>874</v>
      </c>
    </row>
    <row r="330" spans="1:11" x14ac:dyDescent="0.35">
      <c r="A330" t="s">
        <v>913</v>
      </c>
      <c r="B330" t="s">
        <v>952</v>
      </c>
      <c r="C330" t="s">
        <v>115</v>
      </c>
      <c r="D330" t="s">
        <v>947</v>
      </c>
      <c r="E330" t="s">
        <v>954</v>
      </c>
      <c r="F330" t="s">
        <v>605</v>
      </c>
      <c r="G330" t="s">
        <v>127</v>
      </c>
      <c r="H330" t="s">
        <v>949</v>
      </c>
      <c r="I330" t="s">
        <v>59</v>
      </c>
      <c r="J330" t="s">
        <v>120</v>
      </c>
      <c r="K330" t="s">
        <v>874</v>
      </c>
    </row>
    <row r="331" spans="1:11" x14ac:dyDescent="0.35">
      <c r="A331" t="s">
        <v>913</v>
      </c>
      <c r="B331" t="s">
        <v>955</v>
      </c>
      <c r="C331" t="s">
        <v>115</v>
      </c>
      <c r="D331" t="s">
        <v>947</v>
      </c>
      <c r="E331" t="s">
        <v>956</v>
      </c>
      <c r="F331" t="s">
        <v>127</v>
      </c>
      <c r="G331" t="s">
        <v>127</v>
      </c>
      <c r="H331" t="s">
        <v>949</v>
      </c>
      <c r="I331" t="s">
        <v>59</v>
      </c>
      <c r="J331" t="s">
        <v>120</v>
      </c>
      <c r="K331" t="s">
        <v>874</v>
      </c>
    </row>
    <row r="332" spans="1:11" x14ac:dyDescent="0.35">
      <c r="A332" t="s">
        <v>913</v>
      </c>
      <c r="B332" t="s">
        <v>957</v>
      </c>
      <c r="C332" t="s">
        <v>115</v>
      </c>
      <c r="D332" t="s">
        <v>947</v>
      </c>
      <c r="E332" t="s">
        <v>958</v>
      </c>
      <c r="F332" t="s">
        <v>127</v>
      </c>
      <c r="G332" t="s">
        <v>127</v>
      </c>
      <c r="H332" t="s">
        <v>949</v>
      </c>
      <c r="I332" t="s">
        <v>59</v>
      </c>
      <c r="J332" t="s">
        <v>120</v>
      </c>
      <c r="K332" t="s">
        <v>874</v>
      </c>
    </row>
    <row r="333" spans="1:11" x14ac:dyDescent="0.35">
      <c r="A333" t="s">
        <v>913</v>
      </c>
      <c r="B333" t="s">
        <v>959</v>
      </c>
      <c r="C333" t="s">
        <v>115</v>
      </c>
      <c r="D333" t="s">
        <v>960</v>
      </c>
      <c r="E333" t="s">
        <v>961</v>
      </c>
      <c r="F333" t="s">
        <v>118</v>
      </c>
      <c r="G333" t="s">
        <v>118</v>
      </c>
      <c r="H333" t="s">
        <v>949</v>
      </c>
      <c r="I333" t="s">
        <v>59</v>
      </c>
      <c r="J333" t="s">
        <v>120</v>
      </c>
      <c r="K333" t="s">
        <v>874</v>
      </c>
    </row>
    <row r="334" spans="1:11" x14ac:dyDescent="0.35">
      <c r="A334" t="s">
        <v>913</v>
      </c>
      <c r="B334" t="s">
        <v>962</v>
      </c>
      <c r="C334" t="s">
        <v>115</v>
      </c>
      <c r="D334" t="s">
        <v>963</v>
      </c>
      <c r="E334" t="s">
        <v>964</v>
      </c>
      <c r="F334" t="s">
        <v>127</v>
      </c>
      <c r="G334" t="s">
        <v>127</v>
      </c>
      <c r="H334" t="s">
        <v>949</v>
      </c>
      <c r="I334" t="s">
        <v>59</v>
      </c>
      <c r="J334" t="s">
        <v>120</v>
      </c>
      <c r="K334" t="s">
        <v>874</v>
      </c>
    </row>
    <row r="335" spans="1:11" x14ac:dyDescent="0.35">
      <c r="A335" t="s">
        <v>913</v>
      </c>
      <c r="B335" t="s">
        <v>965</v>
      </c>
      <c r="C335" t="s">
        <v>115</v>
      </c>
      <c r="D335" t="s">
        <v>963</v>
      </c>
      <c r="E335" t="s">
        <v>966</v>
      </c>
      <c r="F335" t="s">
        <v>127</v>
      </c>
      <c r="G335" t="s">
        <v>127</v>
      </c>
      <c r="H335" t="s">
        <v>949</v>
      </c>
      <c r="I335" t="s">
        <v>59</v>
      </c>
      <c r="J335" t="s">
        <v>120</v>
      </c>
      <c r="K335" t="s">
        <v>874</v>
      </c>
    </row>
    <row r="336" spans="1:11" x14ac:dyDescent="0.35">
      <c r="A336" t="s">
        <v>913</v>
      </c>
      <c r="B336" t="s">
        <v>967</v>
      </c>
      <c r="C336" t="s">
        <v>115</v>
      </c>
      <c r="D336" t="s">
        <v>968</v>
      </c>
      <c r="E336" t="s">
        <v>969</v>
      </c>
      <c r="F336" t="s">
        <v>127</v>
      </c>
      <c r="G336" t="s">
        <v>127</v>
      </c>
      <c r="H336" t="s">
        <v>949</v>
      </c>
      <c r="I336" t="s">
        <v>59</v>
      </c>
      <c r="J336" t="s">
        <v>120</v>
      </c>
      <c r="K336" t="s">
        <v>874</v>
      </c>
    </row>
    <row r="337" spans="1:11" x14ac:dyDescent="0.35">
      <c r="A337" t="s">
        <v>913</v>
      </c>
      <c r="B337" t="s">
        <v>970</v>
      </c>
      <c r="C337" t="s">
        <v>129</v>
      </c>
      <c r="D337" t="s">
        <v>641</v>
      </c>
      <c r="E337" t="s">
        <v>971</v>
      </c>
      <c r="F337" t="s">
        <v>131</v>
      </c>
      <c r="G337" t="s">
        <v>131</v>
      </c>
      <c r="H337" t="s">
        <v>949</v>
      </c>
      <c r="I337" t="s">
        <v>59</v>
      </c>
      <c r="J337" t="s">
        <v>120</v>
      </c>
      <c r="K337" t="s">
        <v>874</v>
      </c>
    </row>
    <row r="338" spans="1:11" x14ac:dyDescent="0.35">
      <c r="A338" t="s">
        <v>913</v>
      </c>
      <c r="B338" t="s">
        <v>972</v>
      </c>
      <c r="C338" t="s">
        <v>129</v>
      </c>
      <c r="D338" t="s">
        <v>641</v>
      </c>
      <c r="E338" t="s">
        <v>973</v>
      </c>
      <c r="F338" t="s">
        <v>131</v>
      </c>
      <c r="G338" t="s">
        <v>131</v>
      </c>
      <c r="H338" t="s">
        <v>949</v>
      </c>
      <c r="I338" t="s">
        <v>59</v>
      </c>
      <c r="J338" t="s">
        <v>120</v>
      </c>
      <c r="K338" t="s">
        <v>874</v>
      </c>
    </row>
    <row r="339" spans="1:11" ht="261" x14ac:dyDescent="0.35">
      <c r="A339" t="s">
        <v>916</v>
      </c>
      <c r="B339" t="s">
        <v>974</v>
      </c>
      <c r="C339" t="s">
        <v>115</v>
      </c>
      <c r="D339" t="s">
        <v>975</v>
      </c>
      <c r="E339" s="1" t="s">
        <v>976</v>
      </c>
      <c r="F339" t="s">
        <v>127</v>
      </c>
      <c r="G339" t="s">
        <v>127</v>
      </c>
      <c r="H339" t="s">
        <v>977</v>
      </c>
      <c r="I339" t="s">
        <v>59</v>
      </c>
      <c r="J339" t="s">
        <v>120</v>
      </c>
      <c r="K339" t="s">
        <v>874</v>
      </c>
    </row>
    <row r="340" spans="1:11" x14ac:dyDescent="0.35">
      <c r="A340" t="s">
        <v>916</v>
      </c>
      <c r="B340" t="s">
        <v>978</v>
      </c>
      <c r="C340" t="s">
        <v>115</v>
      </c>
      <c r="D340" t="s">
        <v>979</v>
      </c>
      <c r="E340" t="s">
        <v>980</v>
      </c>
      <c r="F340" t="s">
        <v>127</v>
      </c>
      <c r="G340" t="s">
        <v>127</v>
      </c>
      <c r="H340" t="s">
        <v>977</v>
      </c>
      <c r="I340" t="s">
        <v>59</v>
      </c>
      <c r="J340" t="s">
        <v>120</v>
      </c>
      <c r="K340" t="s">
        <v>874</v>
      </c>
    </row>
    <row r="341" spans="1:11" x14ac:dyDescent="0.35">
      <c r="A341" t="s">
        <v>920</v>
      </c>
      <c r="B341" t="s">
        <v>921</v>
      </c>
      <c r="C341" t="s">
        <v>115</v>
      </c>
      <c r="D341" t="s">
        <v>981</v>
      </c>
      <c r="E341" t="s">
        <v>982</v>
      </c>
      <c r="F341" t="s">
        <v>127</v>
      </c>
      <c r="G341" t="s">
        <v>127</v>
      </c>
      <c r="H341" t="s">
        <v>67</v>
      </c>
      <c r="I341" t="s">
        <v>59</v>
      </c>
      <c r="J341" t="s">
        <v>120</v>
      </c>
      <c r="K341" t="s">
        <v>874</v>
      </c>
    </row>
    <row r="342" spans="1:11" x14ac:dyDescent="0.35">
      <c r="A342" t="s">
        <v>923</v>
      </c>
      <c r="B342" t="s">
        <v>983</v>
      </c>
      <c r="C342" t="s">
        <v>115</v>
      </c>
      <c r="D342" t="s">
        <v>984</v>
      </c>
      <c r="E342" t="s">
        <v>985</v>
      </c>
      <c r="F342" t="s">
        <v>127</v>
      </c>
      <c r="G342" t="s">
        <v>127</v>
      </c>
      <c r="H342" t="s">
        <v>17</v>
      </c>
      <c r="I342" t="s">
        <v>59</v>
      </c>
      <c r="J342" t="s">
        <v>120</v>
      </c>
      <c r="K342" t="s">
        <v>874</v>
      </c>
    </row>
    <row r="343" spans="1:11" x14ac:dyDescent="0.35">
      <c r="A343" t="s">
        <v>923</v>
      </c>
      <c r="B343" t="s">
        <v>986</v>
      </c>
      <c r="C343" t="s">
        <v>115</v>
      </c>
      <c r="D343" t="s">
        <v>987</v>
      </c>
      <c r="E343" t="s">
        <v>988</v>
      </c>
      <c r="F343" t="s">
        <v>127</v>
      </c>
      <c r="G343" t="s">
        <v>127</v>
      </c>
      <c r="H343" t="s">
        <v>17</v>
      </c>
      <c r="I343" t="s">
        <v>59</v>
      </c>
      <c r="J343" t="s">
        <v>120</v>
      </c>
      <c r="K343" t="s">
        <v>874</v>
      </c>
    </row>
    <row r="344" spans="1:11" x14ac:dyDescent="0.35">
      <c r="A344" t="s">
        <v>923</v>
      </c>
      <c r="B344" t="s">
        <v>989</v>
      </c>
      <c r="C344" t="s">
        <v>129</v>
      </c>
      <c r="D344" t="s">
        <v>50</v>
      </c>
      <c r="E344" t="s">
        <v>990</v>
      </c>
      <c r="F344" t="s">
        <v>131</v>
      </c>
      <c r="G344" t="s">
        <v>131</v>
      </c>
      <c r="H344" t="s">
        <v>17</v>
      </c>
      <c r="I344" t="s">
        <v>59</v>
      </c>
      <c r="J344" t="s">
        <v>120</v>
      </c>
      <c r="K344" t="s">
        <v>874</v>
      </c>
    </row>
    <row r="345" spans="1:11" x14ac:dyDescent="0.35">
      <c r="A345" t="s">
        <v>923</v>
      </c>
      <c r="B345" t="s">
        <v>991</v>
      </c>
      <c r="C345" t="s">
        <v>129</v>
      </c>
      <c r="D345" t="s">
        <v>450</v>
      </c>
      <c r="E345" t="s">
        <v>992</v>
      </c>
      <c r="F345" t="s">
        <v>131</v>
      </c>
      <c r="G345" t="s">
        <v>131</v>
      </c>
      <c r="H345" t="s">
        <v>17</v>
      </c>
      <c r="I345" t="s">
        <v>59</v>
      </c>
      <c r="J345" t="s">
        <v>120</v>
      </c>
      <c r="K345" t="s">
        <v>874</v>
      </c>
    </row>
    <row r="346" spans="1:11" x14ac:dyDescent="0.35">
      <c r="A346" t="s">
        <v>925</v>
      </c>
      <c r="B346" t="s">
        <v>993</v>
      </c>
      <c r="C346" t="s">
        <v>115</v>
      </c>
      <c r="D346" t="s">
        <v>994</v>
      </c>
      <c r="E346" t="s">
        <v>995</v>
      </c>
      <c r="F346" t="s">
        <v>127</v>
      </c>
      <c r="G346" t="s">
        <v>127</v>
      </c>
      <c r="H346" t="s">
        <v>926</v>
      </c>
      <c r="I346" t="s">
        <v>59</v>
      </c>
      <c r="J346" t="s">
        <v>120</v>
      </c>
      <c r="K346" t="s">
        <v>874</v>
      </c>
    </row>
    <row r="347" spans="1:11" x14ac:dyDescent="0.35">
      <c r="A347" t="s">
        <v>925</v>
      </c>
      <c r="B347" t="s">
        <v>996</v>
      </c>
      <c r="C347" t="s">
        <v>115</v>
      </c>
      <c r="D347" t="s">
        <v>994</v>
      </c>
      <c r="E347" t="s">
        <v>997</v>
      </c>
      <c r="F347" t="s">
        <v>118</v>
      </c>
      <c r="G347" t="s">
        <v>118</v>
      </c>
      <c r="H347" t="s">
        <v>926</v>
      </c>
      <c r="I347" t="s">
        <v>59</v>
      </c>
      <c r="J347" t="s">
        <v>120</v>
      </c>
      <c r="K347" t="s">
        <v>874</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&amp;C&amp;12&amp;Kffffff&amp;A</oddHeader>
    <oddFooter>&amp;C&amp;12&amp;KffffffPage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41"/>
  <sheetViews>
    <sheetView zoomScaleNormal="100" workbookViewId="0"/>
  </sheetViews>
  <sheetFormatPr baseColWidth="10" defaultColWidth="11.54296875" defaultRowHeight="14.5" x14ac:dyDescent="0.35"/>
  <sheetData>
    <row r="1" spans="1:10" x14ac:dyDescent="0.35">
      <c r="A1" t="s">
        <v>108</v>
      </c>
      <c r="B1" t="s">
        <v>82</v>
      </c>
      <c r="C1" t="s">
        <v>85</v>
      </c>
      <c r="D1" t="s">
        <v>109</v>
      </c>
      <c r="E1" t="s">
        <v>110</v>
      </c>
      <c r="F1" t="s">
        <v>111</v>
      </c>
      <c r="G1" t="s">
        <v>0</v>
      </c>
      <c r="H1" t="s">
        <v>86</v>
      </c>
      <c r="I1" t="s">
        <v>112</v>
      </c>
      <c r="J1" t="s">
        <v>105</v>
      </c>
    </row>
    <row r="2" spans="1:10" x14ac:dyDescent="0.35">
      <c r="A2" t="s">
        <v>998</v>
      </c>
      <c r="B2" t="s">
        <v>115</v>
      </c>
      <c r="C2" t="s">
        <v>999</v>
      </c>
      <c r="D2" t="s">
        <v>1000</v>
      </c>
      <c r="E2" t="s">
        <v>118</v>
      </c>
      <c r="F2" t="s">
        <v>118</v>
      </c>
      <c r="G2" t="s">
        <v>1001</v>
      </c>
      <c r="H2" t="s">
        <v>88</v>
      </c>
      <c r="I2" t="s">
        <v>1002</v>
      </c>
      <c r="J2" t="s">
        <v>1003</v>
      </c>
    </row>
    <row r="3" spans="1:10" ht="409.5" x14ac:dyDescent="0.35">
      <c r="A3" t="s">
        <v>1004</v>
      </c>
      <c r="B3" t="s">
        <v>115</v>
      </c>
      <c r="C3" t="s">
        <v>999</v>
      </c>
      <c r="D3" s="1" t="s">
        <v>1005</v>
      </c>
      <c r="E3" t="s">
        <v>118</v>
      </c>
      <c r="F3" t="s">
        <v>118</v>
      </c>
      <c r="G3" t="s">
        <v>1001</v>
      </c>
      <c r="H3" t="s">
        <v>88</v>
      </c>
      <c r="I3" t="s">
        <v>1002</v>
      </c>
      <c r="J3" t="s">
        <v>1003</v>
      </c>
    </row>
    <row r="4" spans="1:10" ht="232" x14ac:dyDescent="0.35">
      <c r="A4" t="s">
        <v>1006</v>
      </c>
      <c r="B4" t="s">
        <v>115</v>
      </c>
      <c r="C4" t="s">
        <v>999</v>
      </c>
      <c r="D4" s="1" t="s">
        <v>1007</v>
      </c>
      <c r="E4" t="s">
        <v>118</v>
      </c>
      <c r="F4" t="s">
        <v>118</v>
      </c>
      <c r="G4" t="s">
        <v>1001</v>
      </c>
      <c r="H4" t="s">
        <v>88</v>
      </c>
      <c r="I4" t="s">
        <v>1002</v>
      </c>
      <c r="J4" t="s">
        <v>1003</v>
      </c>
    </row>
    <row r="5" spans="1:10" ht="409.5" x14ac:dyDescent="0.35">
      <c r="A5" t="s">
        <v>1008</v>
      </c>
      <c r="B5" t="s">
        <v>115</v>
      </c>
      <c r="C5" t="s">
        <v>999</v>
      </c>
      <c r="D5" s="1" t="s">
        <v>1009</v>
      </c>
      <c r="E5" t="s">
        <v>131</v>
      </c>
      <c r="F5" t="s">
        <v>131</v>
      </c>
      <c r="G5" t="s">
        <v>1001</v>
      </c>
      <c r="H5" t="s">
        <v>88</v>
      </c>
      <c r="I5" t="s">
        <v>1002</v>
      </c>
      <c r="J5" t="s">
        <v>1003</v>
      </c>
    </row>
    <row r="6" spans="1:10" ht="319" x14ac:dyDescent="0.35">
      <c r="A6" t="s">
        <v>1010</v>
      </c>
      <c r="B6" t="s">
        <v>115</v>
      </c>
      <c r="C6" t="s">
        <v>999</v>
      </c>
      <c r="D6" s="1" t="s">
        <v>1011</v>
      </c>
      <c r="E6" t="s">
        <v>118</v>
      </c>
      <c r="F6" t="s">
        <v>118</v>
      </c>
      <c r="G6" t="s">
        <v>1001</v>
      </c>
      <c r="H6" t="s">
        <v>88</v>
      </c>
      <c r="I6" t="s">
        <v>1002</v>
      </c>
      <c r="J6" t="s">
        <v>1003</v>
      </c>
    </row>
    <row r="7" spans="1:10" ht="409.5" x14ac:dyDescent="0.35">
      <c r="A7" t="s">
        <v>1012</v>
      </c>
      <c r="B7" t="s">
        <v>115</v>
      </c>
      <c r="C7" t="s">
        <v>999</v>
      </c>
      <c r="D7" s="1" t="s">
        <v>1013</v>
      </c>
      <c r="E7" t="s">
        <v>118</v>
      </c>
      <c r="F7" t="s">
        <v>118</v>
      </c>
      <c r="G7" t="s">
        <v>1001</v>
      </c>
      <c r="H7" t="s">
        <v>88</v>
      </c>
      <c r="I7" t="s">
        <v>1002</v>
      </c>
      <c r="J7" t="s">
        <v>1003</v>
      </c>
    </row>
    <row r="8" spans="1:10" x14ac:dyDescent="0.35">
      <c r="A8" t="s">
        <v>1014</v>
      </c>
      <c r="B8" t="s">
        <v>115</v>
      </c>
      <c r="C8" t="s">
        <v>999</v>
      </c>
      <c r="D8" t="s">
        <v>1015</v>
      </c>
      <c r="E8" t="s">
        <v>118</v>
      </c>
      <c r="F8" t="s">
        <v>118</v>
      </c>
      <c r="G8" t="s">
        <v>1001</v>
      </c>
      <c r="H8" t="s">
        <v>88</v>
      </c>
      <c r="I8" t="s">
        <v>1002</v>
      </c>
      <c r="J8" t="s">
        <v>1003</v>
      </c>
    </row>
    <row r="9" spans="1:10" ht="406" x14ac:dyDescent="0.35">
      <c r="A9" t="s">
        <v>1016</v>
      </c>
      <c r="B9" t="s">
        <v>115</v>
      </c>
      <c r="C9" t="s">
        <v>1017</v>
      </c>
      <c r="D9" s="1" t="s">
        <v>1018</v>
      </c>
      <c r="E9" t="s">
        <v>118</v>
      </c>
      <c r="F9" t="s">
        <v>118</v>
      </c>
      <c r="G9" t="s">
        <v>1001</v>
      </c>
      <c r="H9" t="s">
        <v>88</v>
      </c>
      <c r="I9" t="s">
        <v>1002</v>
      </c>
      <c r="J9" t="s">
        <v>1019</v>
      </c>
    </row>
    <row r="10" spans="1:10" ht="409.5" x14ac:dyDescent="0.35">
      <c r="A10" t="s">
        <v>1020</v>
      </c>
      <c r="B10" t="s">
        <v>115</v>
      </c>
      <c r="C10" t="s">
        <v>1021</v>
      </c>
      <c r="D10" s="1" t="s">
        <v>1022</v>
      </c>
      <c r="E10" t="s">
        <v>118</v>
      </c>
      <c r="F10" t="s">
        <v>118</v>
      </c>
      <c r="G10" t="s">
        <v>1001</v>
      </c>
      <c r="H10" t="s">
        <v>88</v>
      </c>
      <c r="I10" t="s">
        <v>1002</v>
      </c>
      <c r="J10" t="s">
        <v>1019</v>
      </c>
    </row>
    <row r="11" spans="1:10" x14ac:dyDescent="0.35">
      <c r="A11" t="s">
        <v>1023</v>
      </c>
      <c r="B11" t="s">
        <v>115</v>
      </c>
      <c r="C11" t="s">
        <v>1024</v>
      </c>
      <c r="D11" t="s">
        <v>1025</v>
      </c>
      <c r="E11" t="s">
        <v>118</v>
      </c>
      <c r="F11" t="s">
        <v>118</v>
      </c>
      <c r="G11" t="s">
        <v>1001</v>
      </c>
      <c r="H11" t="s">
        <v>88</v>
      </c>
      <c r="I11" t="s">
        <v>1002</v>
      </c>
      <c r="J11" t="s">
        <v>1026</v>
      </c>
    </row>
    <row r="12" spans="1:10" x14ac:dyDescent="0.35">
      <c r="A12" t="s">
        <v>1027</v>
      </c>
      <c r="B12" t="s">
        <v>115</v>
      </c>
      <c r="C12" t="s">
        <v>1028</v>
      </c>
      <c r="D12" t="s">
        <v>1029</v>
      </c>
      <c r="E12" t="s">
        <v>118</v>
      </c>
      <c r="F12" t="s">
        <v>118</v>
      </c>
      <c r="G12" t="s">
        <v>1001</v>
      </c>
      <c r="H12" t="s">
        <v>88</v>
      </c>
      <c r="I12" t="s">
        <v>1002</v>
      </c>
      <c r="J12" t="s">
        <v>1026</v>
      </c>
    </row>
    <row r="13" spans="1:10" ht="159.5" x14ac:dyDescent="0.35">
      <c r="A13" t="s">
        <v>1030</v>
      </c>
      <c r="B13" t="s">
        <v>115</v>
      </c>
      <c r="C13" t="s">
        <v>1031</v>
      </c>
      <c r="D13" s="1" t="s">
        <v>1032</v>
      </c>
      <c r="E13" t="s">
        <v>127</v>
      </c>
      <c r="F13" t="s">
        <v>127</v>
      </c>
      <c r="G13" t="s">
        <v>1001</v>
      </c>
      <c r="H13" t="s">
        <v>88</v>
      </c>
      <c r="I13" t="s">
        <v>1002</v>
      </c>
      <c r="J13" t="s">
        <v>1026</v>
      </c>
    </row>
    <row r="14" spans="1:10" ht="159.5" x14ac:dyDescent="0.35">
      <c r="A14" t="s">
        <v>1033</v>
      </c>
      <c r="B14" t="s">
        <v>115</v>
      </c>
      <c r="C14" t="s">
        <v>1034</v>
      </c>
      <c r="D14" s="1" t="s">
        <v>1035</v>
      </c>
      <c r="E14" t="s">
        <v>127</v>
      </c>
      <c r="F14" t="s">
        <v>127</v>
      </c>
      <c r="G14" t="s">
        <v>1001</v>
      </c>
      <c r="H14" t="s">
        <v>88</v>
      </c>
      <c r="I14" t="s">
        <v>1002</v>
      </c>
      <c r="J14" t="s">
        <v>1026</v>
      </c>
    </row>
    <row r="15" spans="1:10" x14ac:dyDescent="0.35">
      <c r="A15" t="s">
        <v>1036</v>
      </c>
      <c r="B15" t="s">
        <v>115</v>
      </c>
      <c r="C15" t="s">
        <v>1037</v>
      </c>
      <c r="D15" t="s">
        <v>1038</v>
      </c>
      <c r="E15" t="s">
        <v>127</v>
      </c>
      <c r="F15" t="s">
        <v>127</v>
      </c>
      <c r="G15" t="s">
        <v>1001</v>
      </c>
      <c r="H15" t="s">
        <v>88</v>
      </c>
      <c r="I15" t="s">
        <v>1002</v>
      </c>
      <c r="J15" t="s">
        <v>1026</v>
      </c>
    </row>
    <row r="16" spans="1:10" x14ac:dyDescent="0.35">
      <c r="A16" t="s">
        <v>1039</v>
      </c>
      <c r="B16" t="s">
        <v>115</v>
      </c>
      <c r="C16" t="s">
        <v>1040</v>
      </c>
      <c r="D16" t="s">
        <v>1041</v>
      </c>
      <c r="E16" t="s">
        <v>118</v>
      </c>
      <c r="F16" t="s">
        <v>118</v>
      </c>
      <c r="G16" t="s">
        <v>1001</v>
      </c>
      <c r="H16" t="s">
        <v>88</v>
      </c>
      <c r="I16" t="s">
        <v>1002</v>
      </c>
      <c r="J16" t="s">
        <v>1042</v>
      </c>
    </row>
    <row r="17" spans="1:10" x14ac:dyDescent="0.35">
      <c r="A17" t="s">
        <v>1043</v>
      </c>
      <c r="B17" t="s">
        <v>115</v>
      </c>
      <c r="C17" t="s">
        <v>1044</v>
      </c>
      <c r="D17" t="s">
        <v>1045</v>
      </c>
      <c r="E17" t="s">
        <v>118</v>
      </c>
      <c r="F17" t="s">
        <v>118</v>
      </c>
      <c r="G17" t="s">
        <v>1001</v>
      </c>
      <c r="H17" t="s">
        <v>88</v>
      </c>
      <c r="I17" t="s">
        <v>1002</v>
      </c>
      <c r="J17" t="s">
        <v>1042</v>
      </c>
    </row>
    <row r="18" spans="1:10" ht="409.5" x14ac:dyDescent="0.35">
      <c r="A18" t="s">
        <v>1046</v>
      </c>
      <c r="B18" t="s">
        <v>115</v>
      </c>
      <c r="C18" t="s">
        <v>1047</v>
      </c>
      <c r="D18" s="1" t="s">
        <v>1048</v>
      </c>
      <c r="E18" t="s">
        <v>118</v>
      </c>
      <c r="F18" t="s">
        <v>118</v>
      </c>
      <c r="G18" t="s">
        <v>1001</v>
      </c>
      <c r="H18" t="s">
        <v>88</v>
      </c>
      <c r="I18" t="s">
        <v>1002</v>
      </c>
      <c r="J18" t="s">
        <v>1042</v>
      </c>
    </row>
    <row r="19" spans="1:10" ht="409.5" x14ac:dyDescent="0.35">
      <c r="A19" t="s">
        <v>1049</v>
      </c>
      <c r="B19" t="s">
        <v>115</v>
      </c>
      <c r="C19" t="s">
        <v>1050</v>
      </c>
      <c r="D19" s="1" t="s">
        <v>1051</v>
      </c>
      <c r="E19" t="s">
        <v>118</v>
      </c>
      <c r="F19" t="s">
        <v>118</v>
      </c>
      <c r="G19" t="s">
        <v>1001</v>
      </c>
      <c r="H19" t="s">
        <v>88</v>
      </c>
      <c r="I19" t="s">
        <v>1002</v>
      </c>
      <c r="J19" t="s">
        <v>1042</v>
      </c>
    </row>
    <row r="20" spans="1:10" ht="409.5" x14ac:dyDescent="0.35">
      <c r="A20" t="s">
        <v>1052</v>
      </c>
      <c r="B20" t="s">
        <v>115</v>
      </c>
      <c r="C20" t="s">
        <v>1053</v>
      </c>
      <c r="D20" s="1" t="s">
        <v>1054</v>
      </c>
      <c r="E20" t="s">
        <v>118</v>
      </c>
      <c r="F20" t="s">
        <v>118</v>
      </c>
      <c r="G20" t="s">
        <v>1001</v>
      </c>
      <c r="H20" t="s">
        <v>88</v>
      </c>
      <c r="I20" t="s">
        <v>1002</v>
      </c>
      <c r="J20" t="s">
        <v>1042</v>
      </c>
    </row>
    <row r="21" spans="1:10" ht="409.5" x14ac:dyDescent="0.35">
      <c r="A21" t="s">
        <v>1055</v>
      </c>
      <c r="B21" t="s">
        <v>115</v>
      </c>
      <c r="C21" t="s">
        <v>1056</v>
      </c>
      <c r="D21" s="1" t="s">
        <v>1057</v>
      </c>
      <c r="E21" t="s">
        <v>118</v>
      </c>
      <c r="F21" t="s">
        <v>118</v>
      </c>
      <c r="G21" t="s">
        <v>1001</v>
      </c>
      <c r="H21" t="s">
        <v>88</v>
      </c>
      <c r="I21" t="s">
        <v>1002</v>
      </c>
      <c r="J21" t="s">
        <v>1042</v>
      </c>
    </row>
    <row r="22" spans="1:10" ht="409.5" x14ac:dyDescent="0.35">
      <c r="A22" t="s">
        <v>1058</v>
      </c>
      <c r="B22" t="s">
        <v>115</v>
      </c>
      <c r="C22" t="s">
        <v>1059</v>
      </c>
      <c r="D22" s="1" t="s">
        <v>1060</v>
      </c>
      <c r="E22" t="s">
        <v>118</v>
      </c>
      <c r="F22" t="s">
        <v>118</v>
      </c>
      <c r="G22" t="s">
        <v>1001</v>
      </c>
      <c r="H22" t="s">
        <v>88</v>
      </c>
      <c r="I22" t="s">
        <v>1002</v>
      </c>
      <c r="J22" t="s">
        <v>1042</v>
      </c>
    </row>
    <row r="23" spans="1:10" x14ac:dyDescent="0.35">
      <c r="A23" t="s">
        <v>1061</v>
      </c>
      <c r="B23" t="s">
        <v>115</v>
      </c>
      <c r="C23" t="s">
        <v>1059</v>
      </c>
      <c r="D23" t="s">
        <v>1062</v>
      </c>
      <c r="E23" t="s">
        <v>118</v>
      </c>
      <c r="F23" t="s">
        <v>118</v>
      </c>
      <c r="G23" t="s">
        <v>1001</v>
      </c>
      <c r="H23" t="s">
        <v>88</v>
      </c>
      <c r="I23" t="s">
        <v>1002</v>
      </c>
      <c r="J23" t="s">
        <v>1042</v>
      </c>
    </row>
    <row r="24" spans="1:10" ht="409.5" x14ac:dyDescent="0.35">
      <c r="A24" t="s">
        <v>1063</v>
      </c>
      <c r="B24" t="s">
        <v>115</v>
      </c>
      <c r="C24" t="s">
        <v>1059</v>
      </c>
      <c r="D24" s="1" t="s">
        <v>1064</v>
      </c>
      <c r="E24" t="s">
        <v>118</v>
      </c>
      <c r="F24" t="s">
        <v>118</v>
      </c>
      <c r="G24" t="s">
        <v>1001</v>
      </c>
      <c r="H24" t="s">
        <v>88</v>
      </c>
      <c r="I24" t="s">
        <v>1002</v>
      </c>
      <c r="J24" t="s">
        <v>1042</v>
      </c>
    </row>
    <row r="25" spans="1:10" x14ac:dyDescent="0.35">
      <c r="A25" t="s">
        <v>1065</v>
      </c>
      <c r="B25" t="s">
        <v>115</v>
      </c>
      <c r="C25" t="s">
        <v>1066</v>
      </c>
      <c r="D25" t="s">
        <v>1067</v>
      </c>
      <c r="E25" t="s">
        <v>118</v>
      </c>
      <c r="F25" t="s">
        <v>118</v>
      </c>
      <c r="G25" t="s">
        <v>1001</v>
      </c>
      <c r="H25" t="s">
        <v>88</v>
      </c>
      <c r="I25" t="s">
        <v>1002</v>
      </c>
      <c r="J25" t="s">
        <v>1042</v>
      </c>
    </row>
    <row r="26" spans="1:10" ht="409.5" x14ac:dyDescent="0.35">
      <c r="A26" t="s">
        <v>1068</v>
      </c>
      <c r="B26" t="s">
        <v>115</v>
      </c>
      <c r="C26" t="s">
        <v>1066</v>
      </c>
      <c r="D26" s="1" t="s">
        <v>1069</v>
      </c>
      <c r="E26" t="s">
        <v>118</v>
      </c>
      <c r="F26" t="s">
        <v>118</v>
      </c>
      <c r="G26" t="s">
        <v>1001</v>
      </c>
      <c r="H26" t="s">
        <v>88</v>
      </c>
      <c r="I26" t="s">
        <v>1002</v>
      </c>
      <c r="J26" t="s">
        <v>1042</v>
      </c>
    </row>
    <row r="27" spans="1:10" ht="409.5" x14ac:dyDescent="0.35">
      <c r="A27" t="s">
        <v>1070</v>
      </c>
      <c r="B27" t="s">
        <v>115</v>
      </c>
      <c r="C27" t="s">
        <v>1066</v>
      </c>
      <c r="D27" s="1" t="s">
        <v>1071</v>
      </c>
      <c r="E27" t="s">
        <v>118</v>
      </c>
      <c r="F27" t="s">
        <v>118</v>
      </c>
      <c r="G27" t="s">
        <v>1001</v>
      </c>
      <c r="H27" t="s">
        <v>88</v>
      </c>
      <c r="I27" t="s">
        <v>1002</v>
      </c>
      <c r="J27" t="s">
        <v>1042</v>
      </c>
    </row>
    <row r="28" spans="1:10" ht="409.5" x14ac:dyDescent="0.35">
      <c r="A28" t="s">
        <v>1072</v>
      </c>
      <c r="B28" t="s">
        <v>115</v>
      </c>
      <c r="C28" t="s">
        <v>1066</v>
      </c>
      <c r="D28" s="1" t="s">
        <v>1073</v>
      </c>
      <c r="E28" t="s">
        <v>118</v>
      </c>
      <c r="F28" t="s">
        <v>118</v>
      </c>
      <c r="G28" t="s">
        <v>1001</v>
      </c>
      <c r="H28" t="s">
        <v>88</v>
      </c>
      <c r="I28" t="s">
        <v>1002</v>
      </c>
      <c r="J28" t="s">
        <v>1042</v>
      </c>
    </row>
    <row r="29" spans="1:10" ht="409.5" x14ac:dyDescent="0.35">
      <c r="A29" t="s">
        <v>1074</v>
      </c>
      <c r="B29" t="s">
        <v>115</v>
      </c>
      <c r="C29" t="s">
        <v>1066</v>
      </c>
      <c r="D29" s="1" t="s">
        <v>1075</v>
      </c>
      <c r="E29" t="s">
        <v>118</v>
      </c>
      <c r="F29" t="s">
        <v>118</v>
      </c>
      <c r="G29" t="s">
        <v>1001</v>
      </c>
      <c r="H29" t="s">
        <v>88</v>
      </c>
      <c r="I29" t="s">
        <v>1002</v>
      </c>
      <c r="J29" t="s">
        <v>1042</v>
      </c>
    </row>
    <row r="30" spans="1:10" x14ac:dyDescent="0.35">
      <c r="A30" t="s">
        <v>1076</v>
      </c>
      <c r="B30" t="s">
        <v>115</v>
      </c>
      <c r="C30" t="s">
        <v>1066</v>
      </c>
      <c r="D30" t="s">
        <v>1077</v>
      </c>
      <c r="E30" t="s">
        <v>118</v>
      </c>
      <c r="F30" t="s">
        <v>118</v>
      </c>
      <c r="G30" t="s">
        <v>1001</v>
      </c>
      <c r="H30" t="s">
        <v>88</v>
      </c>
      <c r="I30" t="s">
        <v>1002</v>
      </c>
      <c r="J30" t="s">
        <v>1042</v>
      </c>
    </row>
    <row r="31" spans="1:10" x14ac:dyDescent="0.35">
      <c r="A31" t="s">
        <v>1078</v>
      </c>
      <c r="B31" t="s">
        <v>115</v>
      </c>
      <c r="C31" t="s">
        <v>1066</v>
      </c>
      <c r="D31" t="s">
        <v>1079</v>
      </c>
      <c r="E31" t="s">
        <v>118</v>
      </c>
      <c r="F31" t="s">
        <v>118</v>
      </c>
      <c r="G31" t="s">
        <v>1001</v>
      </c>
      <c r="H31" t="s">
        <v>88</v>
      </c>
      <c r="I31" t="s">
        <v>1002</v>
      </c>
      <c r="J31" t="s">
        <v>1042</v>
      </c>
    </row>
    <row r="32" spans="1:10" x14ac:dyDescent="0.35">
      <c r="A32" t="s">
        <v>1080</v>
      </c>
      <c r="B32" t="s">
        <v>115</v>
      </c>
      <c r="C32" t="s">
        <v>1081</v>
      </c>
      <c r="D32" t="s">
        <v>1082</v>
      </c>
      <c r="E32" t="s">
        <v>118</v>
      </c>
      <c r="F32" t="s">
        <v>118</v>
      </c>
      <c r="G32" t="s">
        <v>106</v>
      </c>
      <c r="H32" t="s">
        <v>88</v>
      </c>
      <c r="I32" t="s">
        <v>1002</v>
      </c>
      <c r="J32" t="s">
        <v>1083</v>
      </c>
    </row>
    <row r="33" spans="1:10" x14ac:dyDescent="0.35">
      <c r="A33" t="s">
        <v>1084</v>
      </c>
      <c r="B33" t="s">
        <v>115</v>
      </c>
      <c r="C33" t="s">
        <v>1081</v>
      </c>
      <c r="D33" t="s">
        <v>1085</v>
      </c>
      <c r="E33" t="s">
        <v>127</v>
      </c>
      <c r="F33" t="s">
        <v>127</v>
      </c>
      <c r="G33" t="s">
        <v>106</v>
      </c>
      <c r="H33" t="s">
        <v>88</v>
      </c>
      <c r="I33" t="s">
        <v>1002</v>
      </c>
      <c r="J33" t="s">
        <v>1083</v>
      </c>
    </row>
    <row r="34" spans="1:10" x14ac:dyDescent="0.35">
      <c r="A34" t="s">
        <v>1086</v>
      </c>
      <c r="B34" t="s">
        <v>115</v>
      </c>
      <c r="C34" t="s">
        <v>1081</v>
      </c>
      <c r="D34" t="s">
        <v>1087</v>
      </c>
      <c r="E34" t="s">
        <v>118</v>
      </c>
      <c r="F34" t="s">
        <v>118</v>
      </c>
      <c r="G34" t="s">
        <v>106</v>
      </c>
      <c r="H34" t="s">
        <v>88</v>
      </c>
      <c r="I34" t="s">
        <v>1002</v>
      </c>
      <c r="J34" t="s">
        <v>1083</v>
      </c>
    </row>
    <row r="35" spans="1:10" x14ac:dyDescent="0.35">
      <c r="A35" t="s">
        <v>1088</v>
      </c>
      <c r="B35" t="s">
        <v>115</v>
      </c>
      <c r="C35" t="s">
        <v>1081</v>
      </c>
      <c r="D35" t="s">
        <v>1089</v>
      </c>
      <c r="E35" t="s">
        <v>131</v>
      </c>
      <c r="F35" t="s">
        <v>131</v>
      </c>
      <c r="G35" t="s">
        <v>106</v>
      </c>
      <c r="H35" t="s">
        <v>88</v>
      </c>
      <c r="I35" t="s">
        <v>1002</v>
      </c>
      <c r="J35" t="s">
        <v>1090</v>
      </c>
    </row>
    <row r="36" spans="1:10" x14ac:dyDescent="0.35">
      <c r="A36" t="s">
        <v>1091</v>
      </c>
      <c r="B36" t="s">
        <v>115</v>
      </c>
      <c r="C36" t="s">
        <v>1092</v>
      </c>
      <c r="D36" t="s">
        <v>1093</v>
      </c>
      <c r="E36" t="s">
        <v>131</v>
      </c>
      <c r="F36" t="s">
        <v>131</v>
      </c>
      <c r="G36" t="s">
        <v>106</v>
      </c>
      <c r="H36" t="s">
        <v>88</v>
      </c>
      <c r="I36" t="s">
        <v>1002</v>
      </c>
      <c r="J36" t="s">
        <v>1090</v>
      </c>
    </row>
    <row r="37" spans="1:10" x14ac:dyDescent="0.35">
      <c r="A37" t="s">
        <v>1094</v>
      </c>
      <c r="B37" t="s">
        <v>115</v>
      </c>
      <c r="C37" t="s">
        <v>1092</v>
      </c>
      <c r="D37" t="s">
        <v>1095</v>
      </c>
      <c r="E37" t="s">
        <v>118</v>
      </c>
      <c r="F37" t="s">
        <v>118</v>
      </c>
      <c r="G37" t="s">
        <v>106</v>
      </c>
      <c r="H37" t="s">
        <v>88</v>
      </c>
      <c r="I37" t="s">
        <v>1002</v>
      </c>
      <c r="J37" t="s">
        <v>1083</v>
      </c>
    </row>
    <row r="38" spans="1:10" x14ac:dyDescent="0.35">
      <c r="A38" t="s">
        <v>1096</v>
      </c>
      <c r="B38" t="s">
        <v>115</v>
      </c>
      <c r="C38" t="s">
        <v>1097</v>
      </c>
      <c r="D38" t="s">
        <v>1098</v>
      </c>
      <c r="E38" t="s">
        <v>127</v>
      </c>
      <c r="F38" t="s">
        <v>127</v>
      </c>
      <c r="G38" t="s">
        <v>106</v>
      </c>
      <c r="H38" t="s">
        <v>88</v>
      </c>
      <c r="I38" t="s">
        <v>1002</v>
      </c>
      <c r="J38" t="s">
        <v>1083</v>
      </c>
    </row>
    <row r="39" spans="1:10" x14ac:dyDescent="0.35">
      <c r="A39" t="s">
        <v>1099</v>
      </c>
      <c r="B39" t="s">
        <v>115</v>
      </c>
      <c r="C39" t="s">
        <v>1081</v>
      </c>
      <c r="D39" t="s">
        <v>1100</v>
      </c>
      <c r="E39" t="s">
        <v>131</v>
      </c>
      <c r="F39" t="s">
        <v>131</v>
      </c>
      <c r="G39" t="s">
        <v>106</v>
      </c>
      <c r="H39" t="s">
        <v>88</v>
      </c>
      <c r="I39" t="s">
        <v>1002</v>
      </c>
      <c r="J39" t="s">
        <v>1090</v>
      </c>
    </row>
    <row r="40" spans="1:10" x14ac:dyDescent="0.35">
      <c r="A40" t="s">
        <v>1101</v>
      </c>
      <c r="B40" t="s">
        <v>115</v>
      </c>
      <c r="C40" t="s">
        <v>1102</v>
      </c>
      <c r="D40" t="s">
        <v>1103</v>
      </c>
      <c r="E40" t="s">
        <v>118</v>
      </c>
      <c r="F40" t="s">
        <v>118</v>
      </c>
      <c r="G40" t="s">
        <v>106</v>
      </c>
      <c r="H40" t="s">
        <v>88</v>
      </c>
      <c r="I40" t="s">
        <v>1002</v>
      </c>
      <c r="J40" t="s">
        <v>1083</v>
      </c>
    </row>
    <row r="41" spans="1:10" x14ac:dyDescent="0.35">
      <c r="A41" t="s">
        <v>1104</v>
      </c>
      <c r="B41" t="s">
        <v>115</v>
      </c>
      <c r="C41" t="s">
        <v>1102</v>
      </c>
      <c r="D41" t="s">
        <v>1105</v>
      </c>
      <c r="E41" t="s">
        <v>118</v>
      </c>
      <c r="F41" t="s">
        <v>118</v>
      </c>
      <c r="G41" t="s">
        <v>106</v>
      </c>
      <c r="H41" t="s">
        <v>88</v>
      </c>
      <c r="I41" t="s">
        <v>1002</v>
      </c>
      <c r="J41" t="s">
        <v>1083</v>
      </c>
    </row>
    <row r="42" spans="1:10" x14ac:dyDescent="0.35">
      <c r="A42" t="s">
        <v>1106</v>
      </c>
      <c r="B42" t="s">
        <v>115</v>
      </c>
      <c r="C42" t="s">
        <v>1102</v>
      </c>
      <c r="D42" t="s">
        <v>1107</v>
      </c>
      <c r="E42" t="s">
        <v>118</v>
      </c>
      <c r="F42" t="s">
        <v>118</v>
      </c>
      <c r="G42" t="s">
        <v>106</v>
      </c>
      <c r="H42" t="s">
        <v>88</v>
      </c>
      <c r="I42" t="s">
        <v>1002</v>
      </c>
      <c r="J42" t="s">
        <v>1083</v>
      </c>
    </row>
    <row r="43" spans="1:10" x14ac:dyDescent="0.35">
      <c r="A43" t="s">
        <v>1108</v>
      </c>
      <c r="B43" t="s">
        <v>115</v>
      </c>
      <c r="C43" t="s">
        <v>1102</v>
      </c>
      <c r="D43" t="s">
        <v>1109</v>
      </c>
      <c r="E43" t="s">
        <v>118</v>
      </c>
      <c r="F43" t="s">
        <v>118</v>
      </c>
      <c r="G43" t="s">
        <v>106</v>
      </c>
      <c r="H43" t="s">
        <v>88</v>
      </c>
      <c r="I43" t="s">
        <v>1002</v>
      </c>
      <c r="J43" t="s">
        <v>1083</v>
      </c>
    </row>
    <row r="44" spans="1:10" x14ac:dyDescent="0.35">
      <c r="A44" t="s">
        <v>1110</v>
      </c>
      <c r="B44" t="s">
        <v>115</v>
      </c>
      <c r="C44" t="s">
        <v>339</v>
      </c>
      <c r="D44" t="s">
        <v>1111</v>
      </c>
      <c r="E44" t="s">
        <v>118</v>
      </c>
      <c r="F44" t="s">
        <v>118</v>
      </c>
      <c r="G44" t="s">
        <v>106</v>
      </c>
      <c r="H44" t="s">
        <v>88</v>
      </c>
      <c r="I44" t="s">
        <v>1002</v>
      </c>
      <c r="J44" t="s">
        <v>1083</v>
      </c>
    </row>
    <row r="45" spans="1:10" x14ac:dyDescent="0.35">
      <c r="A45" t="s">
        <v>1112</v>
      </c>
      <c r="B45" t="s">
        <v>115</v>
      </c>
      <c r="C45" t="s">
        <v>339</v>
      </c>
      <c r="D45" t="s">
        <v>1113</v>
      </c>
      <c r="E45" t="s">
        <v>118</v>
      </c>
      <c r="F45" t="s">
        <v>118</v>
      </c>
      <c r="G45" t="s">
        <v>106</v>
      </c>
      <c r="H45" t="s">
        <v>88</v>
      </c>
      <c r="I45" t="s">
        <v>1002</v>
      </c>
      <c r="J45" t="s">
        <v>1083</v>
      </c>
    </row>
    <row r="46" spans="1:10" x14ac:dyDescent="0.35">
      <c r="A46" t="s">
        <v>1114</v>
      </c>
      <c r="B46" t="s">
        <v>115</v>
      </c>
      <c r="C46" t="s">
        <v>1081</v>
      </c>
      <c r="D46" t="s">
        <v>1115</v>
      </c>
      <c r="E46" t="s">
        <v>118</v>
      </c>
      <c r="F46" t="s">
        <v>118</v>
      </c>
      <c r="G46" t="s">
        <v>106</v>
      </c>
      <c r="H46" t="s">
        <v>88</v>
      </c>
      <c r="I46" t="s">
        <v>1002</v>
      </c>
      <c r="J46" t="s">
        <v>1083</v>
      </c>
    </row>
    <row r="47" spans="1:10" x14ac:dyDescent="0.35">
      <c r="A47" t="s">
        <v>1116</v>
      </c>
      <c r="B47" t="s">
        <v>115</v>
      </c>
      <c r="C47" t="s">
        <v>1117</v>
      </c>
      <c r="D47" t="s">
        <v>1118</v>
      </c>
      <c r="E47" t="s">
        <v>118</v>
      </c>
      <c r="F47" t="s">
        <v>118</v>
      </c>
      <c r="G47" t="s">
        <v>106</v>
      </c>
      <c r="H47" t="s">
        <v>88</v>
      </c>
      <c r="I47" t="s">
        <v>1002</v>
      </c>
      <c r="J47" t="s">
        <v>1090</v>
      </c>
    </row>
    <row r="48" spans="1:10" x14ac:dyDescent="0.35">
      <c r="A48" t="s">
        <v>1119</v>
      </c>
      <c r="B48" t="s">
        <v>115</v>
      </c>
      <c r="C48" t="s">
        <v>1117</v>
      </c>
      <c r="D48" t="s">
        <v>1120</v>
      </c>
      <c r="E48" t="s">
        <v>118</v>
      </c>
      <c r="F48" t="s">
        <v>118</v>
      </c>
      <c r="G48" t="s">
        <v>106</v>
      </c>
      <c r="H48" t="s">
        <v>88</v>
      </c>
      <c r="I48" t="s">
        <v>1002</v>
      </c>
      <c r="J48" t="s">
        <v>1090</v>
      </c>
    </row>
    <row r="49" spans="1:10" x14ac:dyDescent="0.35">
      <c r="A49" t="s">
        <v>1121</v>
      </c>
      <c r="B49" t="s">
        <v>115</v>
      </c>
      <c r="C49" t="s">
        <v>339</v>
      </c>
      <c r="D49" t="s">
        <v>1122</v>
      </c>
      <c r="E49" t="s">
        <v>118</v>
      </c>
      <c r="F49" t="s">
        <v>118</v>
      </c>
      <c r="G49" t="s">
        <v>106</v>
      </c>
      <c r="H49" t="s">
        <v>88</v>
      </c>
      <c r="I49" t="s">
        <v>1002</v>
      </c>
      <c r="J49" t="s">
        <v>1123</v>
      </c>
    </row>
    <row r="50" spans="1:10" x14ac:dyDescent="0.35">
      <c r="A50" t="s">
        <v>1124</v>
      </c>
      <c r="B50" t="s">
        <v>115</v>
      </c>
      <c r="C50" t="s">
        <v>1081</v>
      </c>
      <c r="D50" t="s">
        <v>1125</v>
      </c>
      <c r="E50" t="s">
        <v>118</v>
      </c>
      <c r="F50" t="s">
        <v>118</v>
      </c>
      <c r="G50" t="s">
        <v>106</v>
      </c>
      <c r="H50" t="s">
        <v>88</v>
      </c>
      <c r="I50" t="s">
        <v>1002</v>
      </c>
      <c r="J50" t="s">
        <v>1123</v>
      </c>
    </row>
    <row r="51" spans="1:10" x14ac:dyDescent="0.35">
      <c r="A51" t="s">
        <v>1126</v>
      </c>
      <c r="B51" t="s">
        <v>115</v>
      </c>
      <c r="C51" t="s">
        <v>1081</v>
      </c>
      <c r="D51" t="s">
        <v>1127</v>
      </c>
      <c r="E51" t="s">
        <v>127</v>
      </c>
      <c r="F51" t="s">
        <v>127</v>
      </c>
      <c r="G51" t="s">
        <v>106</v>
      </c>
      <c r="H51" t="s">
        <v>88</v>
      </c>
      <c r="I51" t="s">
        <v>1002</v>
      </c>
      <c r="J51" t="s">
        <v>1123</v>
      </c>
    </row>
    <row r="52" spans="1:10" x14ac:dyDescent="0.35">
      <c r="A52" t="s">
        <v>1128</v>
      </c>
      <c r="B52" t="s">
        <v>115</v>
      </c>
      <c r="C52" t="s">
        <v>1129</v>
      </c>
      <c r="D52" t="s">
        <v>1130</v>
      </c>
      <c r="E52" t="s">
        <v>118</v>
      </c>
      <c r="F52" t="s">
        <v>118</v>
      </c>
      <c r="G52" t="s">
        <v>106</v>
      </c>
      <c r="H52" t="s">
        <v>88</v>
      </c>
      <c r="I52" t="s">
        <v>1002</v>
      </c>
      <c r="J52" t="s">
        <v>1123</v>
      </c>
    </row>
    <row r="53" spans="1:10" x14ac:dyDescent="0.35">
      <c r="A53" t="s">
        <v>1131</v>
      </c>
      <c r="B53" t="s">
        <v>115</v>
      </c>
      <c r="C53" t="s">
        <v>1129</v>
      </c>
      <c r="D53" t="s">
        <v>1132</v>
      </c>
      <c r="E53" t="s">
        <v>118</v>
      </c>
      <c r="F53" t="s">
        <v>118</v>
      </c>
      <c r="G53" t="s">
        <v>106</v>
      </c>
      <c r="H53" t="s">
        <v>88</v>
      </c>
      <c r="I53" t="s">
        <v>1002</v>
      </c>
      <c r="J53" t="s">
        <v>1123</v>
      </c>
    </row>
    <row r="54" spans="1:10" x14ac:dyDescent="0.35">
      <c r="A54" t="s">
        <v>1133</v>
      </c>
      <c r="B54" t="s">
        <v>115</v>
      </c>
      <c r="C54" t="s">
        <v>1129</v>
      </c>
      <c r="D54" t="s">
        <v>1134</v>
      </c>
      <c r="E54" t="s">
        <v>118</v>
      </c>
      <c r="F54" t="s">
        <v>118</v>
      </c>
      <c r="G54" t="s">
        <v>106</v>
      </c>
      <c r="H54" t="s">
        <v>88</v>
      </c>
      <c r="I54" t="s">
        <v>1002</v>
      </c>
      <c r="J54" t="s">
        <v>1123</v>
      </c>
    </row>
    <row r="55" spans="1:10" x14ac:dyDescent="0.35">
      <c r="A55" t="s">
        <v>1135</v>
      </c>
      <c r="B55" t="s">
        <v>115</v>
      </c>
      <c r="C55" t="s">
        <v>1136</v>
      </c>
      <c r="D55" t="s">
        <v>1137</v>
      </c>
      <c r="E55" t="s">
        <v>118</v>
      </c>
      <c r="F55" t="s">
        <v>118</v>
      </c>
      <c r="G55" t="s">
        <v>106</v>
      </c>
      <c r="H55" t="s">
        <v>88</v>
      </c>
      <c r="I55" t="s">
        <v>1002</v>
      </c>
      <c r="J55" t="s">
        <v>1123</v>
      </c>
    </row>
    <row r="56" spans="1:10" ht="409.5" x14ac:dyDescent="0.35">
      <c r="A56" t="s">
        <v>1138</v>
      </c>
      <c r="B56" t="s">
        <v>115</v>
      </c>
      <c r="C56" t="s">
        <v>1139</v>
      </c>
      <c r="D56" s="1" t="s">
        <v>1140</v>
      </c>
      <c r="E56" t="s">
        <v>118</v>
      </c>
      <c r="F56" t="s">
        <v>118</v>
      </c>
      <c r="G56" t="s">
        <v>106</v>
      </c>
      <c r="H56" t="s">
        <v>88</v>
      </c>
      <c r="I56" t="s">
        <v>1002</v>
      </c>
      <c r="J56" t="s">
        <v>1123</v>
      </c>
    </row>
    <row r="57" spans="1:10" x14ac:dyDescent="0.35">
      <c r="A57" t="s">
        <v>1141</v>
      </c>
      <c r="B57" t="s">
        <v>115</v>
      </c>
      <c r="C57" t="s">
        <v>1139</v>
      </c>
      <c r="D57" t="s">
        <v>1142</v>
      </c>
      <c r="E57" t="s">
        <v>118</v>
      </c>
      <c r="F57" t="s">
        <v>118</v>
      </c>
      <c r="G57" t="s">
        <v>106</v>
      </c>
      <c r="H57" t="s">
        <v>88</v>
      </c>
      <c r="I57" t="s">
        <v>1002</v>
      </c>
      <c r="J57" t="s">
        <v>1123</v>
      </c>
    </row>
    <row r="58" spans="1:10" x14ac:dyDescent="0.35">
      <c r="A58" t="s">
        <v>1143</v>
      </c>
      <c r="B58" t="s">
        <v>115</v>
      </c>
      <c r="C58" t="s">
        <v>71</v>
      </c>
      <c r="D58" t="s">
        <v>1144</v>
      </c>
      <c r="E58" t="s">
        <v>118</v>
      </c>
      <c r="F58" t="s">
        <v>118</v>
      </c>
      <c r="G58" t="s">
        <v>106</v>
      </c>
      <c r="H58" t="s">
        <v>88</v>
      </c>
      <c r="I58" t="s">
        <v>1002</v>
      </c>
      <c r="J58" t="s">
        <v>1123</v>
      </c>
    </row>
    <row r="59" spans="1:10" x14ac:dyDescent="0.35">
      <c r="A59" t="s">
        <v>1145</v>
      </c>
      <c r="B59" t="s">
        <v>115</v>
      </c>
      <c r="C59" t="s">
        <v>1139</v>
      </c>
      <c r="D59" t="s">
        <v>1146</v>
      </c>
      <c r="E59" t="s">
        <v>118</v>
      </c>
      <c r="F59" t="s">
        <v>118</v>
      </c>
      <c r="G59" t="s">
        <v>106</v>
      </c>
      <c r="H59" t="s">
        <v>88</v>
      </c>
      <c r="I59" t="s">
        <v>1002</v>
      </c>
      <c r="J59" t="s">
        <v>1123</v>
      </c>
    </row>
    <row r="60" spans="1:10" x14ac:dyDescent="0.35">
      <c r="A60" t="s">
        <v>1147</v>
      </c>
      <c r="B60" t="s">
        <v>115</v>
      </c>
      <c r="C60" t="s">
        <v>1148</v>
      </c>
      <c r="D60" t="s">
        <v>1149</v>
      </c>
      <c r="E60" t="s">
        <v>118</v>
      </c>
      <c r="F60" t="s">
        <v>118</v>
      </c>
      <c r="G60" t="s">
        <v>106</v>
      </c>
      <c r="H60" t="s">
        <v>88</v>
      </c>
      <c r="I60" t="s">
        <v>1002</v>
      </c>
      <c r="J60" t="s">
        <v>1123</v>
      </c>
    </row>
    <row r="61" spans="1:10" x14ac:dyDescent="0.35">
      <c r="A61" t="s">
        <v>1150</v>
      </c>
      <c r="B61" t="s">
        <v>115</v>
      </c>
      <c r="C61" t="s">
        <v>1139</v>
      </c>
      <c r="D61" t="s">
        <v>1151</v>
      </c>
      <c r="E61" t="s">
        <v>118</v>
      </c>
      <c r="F61" t="s">
        <v>118</v>
      </c>
      <c r="G61" t="s">
        <v>106</v>
      </c>
      <c r="H61" t="s">
        <v>88</v>
      </c>
      <c r="I61" t="s">
        <v>1002</v>
      </c>
      <c r="J61" t="s">
        <v>1123</v>
      </c>
    </row>
    <row r="62" spans="1:10" x14ac:dyDescent="0.35">
      <c r="A62" t="s">
        <v>1152</v>
      </c>
      <c r="B62" t="s">
        <v>115</v>
      </c>
      <c r="C62" t="s">
        <v>1148</v>
      </c>
      <c r="D62" t="s">
        <v>1153</v>
      </c>
      <c r="E62" t="s">
        <v>118</v>
      </c>
      <c r="F62" t="s">
        <v>118</v>
      </c>
      <c r="G62" t="s">
        <v>106</v>
      </c>
      <c r="H62" t="s">
        <v>88</v>
      </c>
      <c r="I62" t="s">
        <v>1002</v>
      </c>
      <c r="J62" t="s">
        <v>1123</v>
      </c>
    </row>
    <row r="63" spans="1:10" x14ac:dyDescent="0.35">
      <c r="A63" t="s">
        <v>1154</v>
      </c>
      <c r="B63" t="s">
        <v>115</v>
      </c>
      <c r="C63" t="s">
        <v>1148</v>
      </c>
      <c r="D63" t="s">
        <v>1155</v>
      </c>
      <c r="E63" t="s">
        <v>131</v>
      </c>
      <c r="F63" t="s">
        <v>131</v>
      </c>
      <c r="G63" t="s">
        <v>106</v>
      </c>
      <c r="H63" t="s">
        <v>88</v>
      </c>
      <c r="I63" t="s">
        <v>1002</v>
      </c>
      <c r="J63" t="s">
        <v>1123</v>
      </c>
    </row>
    <row r="64" spans="1:10" x14ac:dyDescent="0.35">
      <c r="A64" t="s">
        <v>1156</v>
      </c>
      <c r="B64" t="s">
        <v>115</v>
      </c>
      <c r="C64" t="s">
        <v>1148</v>
      </c>
      <c r="D64" t="s">
        <v>1157</v>
      </c>
      <c r="E64" t="s">
        <v>118</v>
      </c>
      <c r="F64" t="s">
        <v>118</v>
      </c>
      <c r="G64" t="s">
        <v>106</v>
      </c>
      <c r="H64" t="s">
        <v>88</v>
      </c>
      <c r="I64" t="s">
        <v>1002</v>
      </c>
      <c r="J64" t="s">
        <v>1123</v>
      </c>
    </row>
    <row r="65" spans="1:10" x14ac:dyDescent="0.35">
      <c r="A65" t="s">
        <v>1158</v>
      </c>
      <c r="B65" t="s">
        <v>115</v>
      </c>
      <c r="C65" t="s">
        <v>1148</v>
      </c>
      <c r="D65" t="s">
        <v>1159</v>
      </c>
      <c r="E65" t="s">
        <v>118</v>
      </c>
      <c r="F65" t="s">
        <v>118</v>
      </c>
      <c r="G65" t="s">
        <v>106</v>
      </c>
      <c r="H65" t="s">
        <v>88</v>
      </c>
      <c r="I65" t="s">
        <v>1002</v>
      </c>
      <c r="J65" t="s">
        <v>1123</v>
      </c>
    </row>
    <row r="66" spans="1:10" x14ac:dyDescent="0.35">
      <c r="A66" t="s">
        <v>1160</v>
      </c>
      <c r="B66" t="s">
        <v>115</v>
      </c>
      <c r="C66" t="s">
        <v>1148</v>
      </c>
      <c r="D66" t="s">
        <v>1161</v>
      </c>
      <c r="E66" t="s">
        <v>118</v>
      </c>
      <c r="F66" t="s">
        <v>118</v>
      </c>
      <c r="G66" t="s">
        <v>106</v>
      </c>
      <c r="H66" t="s">
        <v>88</v>
      </c>
      <c r="I66" t="s">
        <v>1002</v>
      </c>
      <c r="J66" t="s">
        <v>1123</v>
      </c>
    </row>
    <row r="67" spans="1:10" x14ac:dyDescent="0.35">
      <c r="A67" t="s">
        <v>1162</v>
      </c>
      <c r="B67" t="s">
        <v>115</v>
      </c>
      <c r="C67" t="s">
        <v>1148</v>
      </c>
      <c r="D67" t="s">
        <v>1163</v>
      </c>
      <c r="E67" t="s">
        <v>118</v>
      </c>
      <c r="F67" t="s">
        <v>118</v>
      </c>
      <c r="G67" t="s">
        <v>106</v>
      </c>
      <c r="H67" t="s">
        <v>88</v>
      </c>
      <c r="I67" t="s">
        <v>1002</v>
      </c>
      <c r="J67" t="s">
        <v>1123</v>
      </c>
    </row>
    <row r="68" spans="1:10" x14ac:dyDescent="0.35">
      <c r="A68" t="s">
        <v>1164</v>
      </c>
      <c r="B68" t="s">
        <v>115</v>
      </c>
      <c r="C68" t="s">
        <v>1165</v>
      </c>
      <c r="D68" t="s">
        <v>1166</v>
      </c>
      <c r="E68" t="s">
        <v>127</v>
      </c>
      <c r="F68" t="s">
        <v>127</v>
      </c>
      <c r="G68" t="s">
        <v>106</v>
      </c>
      <c r="H68" t="s">
        <v>88</v>
      </c>
      <c r="I68" t="s">
        <v>1002</v>
      </c>
      <c r="J68" t="s">
        <v>1123</v>
      </c>
    </row>
    <row r="69" spans="1:10" x14ac:dyDescent="0.35">
      <c r="A69" t="s">
        <v>1167</v>
      </c>
      <c r="B69" t="s">
        <v>115</v>
      </c>
      <c r="C69" t="s">
        <v>1165</v>
      </c>
      <c r="D69" t="s">
        <v>1168</v>
      </c>
      <c r="E69" t="s">
        <v>127</v>
      </c>
      <c r="F69" t="s">
        <v>127</v>
      </c>
      <c r="G69" t="s">
        <v>106</v>
      </c>
      <c r="H69" t="s">
        <v>88</v>
      </c>
      <c r="I69" t="s">
        <v>1002</v>
      </c>
      <c r="J69" t="s">
        <v>1123</v>
      </c>
    </row>
    <row r="70" spans="1:10" x14ac:dyDescent="0.35">
      <c r="A70" t="s">
        <v>1169</v>
      </c>
      <c r="B70" t="s">
        <v>115</v>
      </c>
      <c r="C70" t="s">
        <v>339</v>
      </c>
      <c r="D70" t="s">
        <v>1170</v>
      </c>
      <c r="E70" t="s">
        <v>118</v>
      </c>
      <c r="F70" t="s">
        <v>118</v>
      </c>
      <c r="G70" t="s">
        <v>106</v>
      </c>
      <c r="H70" t="s">
        <v>88</v>
      </c>
      <c r="I70" t="s">
        <v>1002</v>
      </c>
      <c r="J70" t="s">
        <v>1123</v>
      </c>
    </row>
    <row r="71" spans="1:10" x14ac:dyDescent="0.35">
      <c r="A71" t="s">
        <v>1171</v>
      </c>
      <c r="B71" t="s">
        <v>115</v>
      </c>
      <c r="C71" t="s">
        <v>339</v>
      </c>
      <c r="D71" t="s">
        <v>1172</v>
      </c>
      <c r="E71" t="s">
        <v>127</v>
      </c>
      <c r="F71" t="s">
        <v>127</v>
      </c>
      <c r="G71" t="s">
        <v>106</v>
      </c>
      <c r="H71" t="s">
        <v>88</v>
      </c>
      <c r="I71" t="s">
        <v>1002</v>
      </c>
      <c r="J71" t="s">
        <v>1123</v>
      </c>
    </row>
    <row r="72" spans="1:10" ht="409.5" x14ac:dyDescent="0.35">
      <c r="A72" t="s">
        <v>1173</v>
      </c>
      <c r="B72" t="s">
        <v>115</v>
      </c>
      <c r="C72" t="s">
        <v>339</v>
      </c>
      <c r="D72" s="1" t="s">
        <v>1174</v>
      </c>
      <c r="E72" t="s">
        <v>118</v>
      </c>
      <c r="F72" t="s">
        <v>118</v>
      </c>
      <c r="G72" t="s">
        <v>106</v>
      </c>
      <c r="H72" t="s">
        <v>88</v>
      </c>
      <c r="I72" t="s">
        <v>1002</v>
      </c>
      <c r="J72" t="s">
        <v>1123</v>
      </c>
    </row>
    <row r="73" spans="1:10" x14ac:dyDescent="0.35">
      <c r="A73" t="s">
        <v>1175</v>
      </c>
      <c r="B73" t="s">
        <v>115</v>
      </c>
      <c r="C73" t="s">
        <v>339</v>
      </c>
      <c r="D73" t="s">
        <v>1176</v>
      </c>
      <c r="E73" t="s">
        <v>127</v>
      </c>
      <c r="F73" t="s">
        <v>127</v>
      </c>
      <c r="G73" t="s">
        <v>106</v>
      </c>
      <c r="H73" t="s">
        <v>88</v>
      </c>
      <c r="I73" t="s">
        <v>1002</v>
      </c>
      <c r="J73" t="s">
        <v>1123</v>
      </c>
    </row>
    <row r="74" spans="1:10" x14ac:dyDescent="0.35">
      <c r="A74" t="s">
        <v>1177</v>
      </c>
      <c r="B74" t="s">
        <v>129</v>
      </c>
      <c r="C74" t="s">
        <v>339</v>
      </c>
      <c r="D74" t="s">
        <v>1178</v>
      </c>
      <c r="E74" t="s">
        <v>127</v>
      </c>
      <c r="F74" t="s">
        <v>127</v>
      </c>
      <c r="G74" t="s">
        <v>106</v>
      </c>
      <c r="H74" t="s">
        <v>88</v>
      </c>
      <c r="I74" t="s">
        <v>1002</v>
      </c>
      <c r="J74" t="s">
        <v>1123</v>
      </c>
    </row>
    <row r="75" spans="1:10" x14ac:dyDescent="0.35">
      <c r="A75" t="s">
        <v>1179</v>
      </c>
      <c r="B75" t="s">
        <v>129</v>
      </c>
      <c r="C75" t="s">
        <v>339</v>
      </c>
      <c r="D75" t="s">
        <v>1180</v>
      </c>
      <c r="E75" t="s">
        <v>118</v>
      </c>
      <c r="F75" t="s">
        <v>118</v>
      </c>
      <c r="G75" t="s">
        <v>106</v>
      </c>
      <c r="H75" t="s">
        <v>88</v>
      </c>
      <c r="I75" t="s">
        <v>1002</v>
      </c>
      <c r="J75" t="s">
        <v>1123</v>
      </c>
    </row>
    <row r="76" spans="1:10" x14ac:dyDescent="0.35">
      <c r="A76" t="s">
        <v>1181</v>
      </c>
      <c r="B76" t="s">
        <v>129</v>
      </c>
      <c r="C76" t="s">
        <v>339</v>
      </c>
      <c r="D76" t="s">
        <v>1182</v>
      </c>
      <c r="E76" t="s">
        <v>127</v>
      </c>
      <c r="F76" t="s">
        <v>127</v>
      </c>
      <c r="G76" t="s">
        <v>106</v>
      </c>
      <c r="H76" t="s">
        <v>88</v>
      </c>
      <c r="I76" t="s">
        <v>1002</v>
      </c>
      <c r="J76" t="s">
        <v>1123</v>
      </c>
    </row>
    <row r="77" spans="1:10" x14ac:dyDescent="0.35">
      <c r="A77" t="s">
        <v>1183</v>
      </c>
      <c r="B77" t="s">
        <v>129</v>
      </c>
      <c r="C77" t="s">
        <v>1184</v>
      </c>
      <c r="D77" t="s">
        <v>1185</v>
      </c>
      <c r="E77" t="s">
        <v>127</v>
      </c>
      <c r="F77" t="s">
        <v>127</v>
      </c>
      <c r="G77" t="s">
        <v>106</v>
      </c>
      <c r="H77" t="s">
        <v>88</v>
      </c>
      <c r="I77" t="s">
        <v>1002</v>
      </c>
      <c r="J77" t="s">
        <v>1123</v>
      </c>
    </row>
    <row r="78" spans="1:10" x14ac:dyDescent="0.35">
      <c r="A78" t="s">
        <v>1186</v>
      </c>
      <c r="B78" t="s">
        <v>129</v>
      </c>
      <c r="C78" t="s">
        <v>1184</v>
      </c>
      <c r="D78" t="s">
        <v>1187</v>
      </c>
      <c r="E78" t="s">
        <v>127</v>
      </c>
      <c r="F78" t="s">
        <v>127</v>
      </c>
      <c r="G78" t="s">
        <v>106</v>
      </c>
      <c r="H78" t="s">
        <v>88</v>
      </c>
      <c r="I78" t="s">
        <v>1002</v>
      </c>
      <c r="J78" t="s">
        <v>1123</v>
      </c>
    </row>
    <row r="79" spans="1:10" x14ac:dyDescent="0.35">
      <c r="A79" t="s">
        <v>1188</v>
      </c>
      <c r="B79" t="s">
        <v>129</v>
      </c>
      <c r="C79" t="s">
        <v>1184</v>
      </c>
      <c r="D79" t="s">
        <v>1189</v>
      </c>
      <c r="E79" t="s">
        <v>127</v>
      </c>
      <c r="F79" t="s">
        <v>127</v>
      </c>
      <c r="G79" t="s">
        <v>106</v>
      </c>
      <c r="H79" t="s">
        <v>88</v>
      </c>
      <c r="I79" t="s">
        <v>1002</v>
      </c>
      <c r="J79" t="s">
        <v>1123</v>
      </c>
    </row>
    <row r="80" spans="1:10" x14ac:dyDescent="0.35">
      <c r="A80" t="s">
        <v>1190</v>
      </c>
      <c r="B80" t="s">
        <v>129</v>
      </c>
      <c r="C80" t="s">
        <v>1184</v>
      </c>
      <c r="D80" t="s">
        <v>1191</v>
      </c>
      <c r="E80" t="s">
        <v>127</v>
      </c>
      <c r="F80" t="s">
        <v>127</v>
      </c>
      <c r="G80" t="s">
        <v>106</v>
      </c>
      <c r="H80" t="s">
        <v>88</v>
      </c>
      <c r="I80" t="s">
        <v>1002</v>
      </c>
      <c r="J80" t="s">
        <v>1123</v>
      </c>
    </row>
    <row r="81" spans="1:10" x14ac:dyDescent="0.35">
      <c r="A81" t="s">
        <v>1192</v>
      </c>
      <c r="B81" t="s">
        <v>129</v>
      </c>
      <c r="C81" t="s">
        <v>1184</v>
      </c>
      <c r="D81" t="s">
        <v>1193</v>
      </c>
      <c r="E81" t="s">
        <v>127</v>
      </c>
      <c r="F81" t="s">
        <v>127</v>
      </c>
      <c r="G81" t="s">
        <v>106</v>
      </c>
      <c r="H81" t="s">
        <v>88</v>
      </c>
      <c r="I81" t="s">
        <v>1002</v>
      </c>
      <c r="J81" t="s">
        <v>1123</v>
      </c>
    </row>
    <row r="82" spans="1:10" x14ac:dyDescent="0.35">
      <c r="A82" t="s">
        <v>1194</v>
      </c>
      <c r="B82" t="s">
        <v>129</v>
      </c>
      <c r="C82" t="s">
        <v>1184</v>
      </c>
      <c r="D82" t="s">
        <v>1195</v>
      </c>
      <c r="E82" t="s">
        <v>127</v>
      </c>
      <c r="F82" t="s">
        <v>127</v>
      </c>
      <c r="G82" t="s">
        <v>106</v>
      </c>
      <c r="H82" t="s">
        <v>88</v>
      </c>
      <c r="I82" t="s">
        <v>1002</v>
      </c>
      <c r="J82" t="s">
        <v>1123</v>
      </c>
    </row>
    <row r="83" spans="1:10" x14ac:dyDescent="0.35">
      <c r="A83" t="s">
        <v>1196</v>
      </c>
      <c r="B83" t="s">
        <v>129</v>
      </c>
      <c r="C83" t="s">
        <v>1184</v>
      </c>
      <c r="D83" t="s">
        <v>1197</v>
      </c>
      <c r="E83" t="s">
        <v>127</v>
      </c>
      <c r="F83" t="s">
        <v>127</v>
      </c>
      <c r="G83" t="s">
        <v>106</v>
      </c>
      <c r="H83" t="s">
        <v>88</v>
      </c>
      <c r="I83" t="s">
        <v>1002</v>
      </c>
      <c r="J83" t="s">
        <v>1123</v>
      </c>
    </row>
    <row r="84" spans="1:10" x14ac:dyDescent="0.35">
      <c r="A84" t="s">
        <v>1198</v>
      </c>
      <c r="B84" t="s">
        <v>129</v>
      </c>
      <c r="C84" t="s">
        <v>1199</v>
      </c>
      <c r="D84" t="s">
        <v>1200</v>
      </c>
      <c r="E84" t="s">
        <v>118</v>
      </c>
      <c r="F84" t="s">
        <v>118</v>
      </c>
      <c r="G84" t="s">
        <v>106</v>
      </c>
      <c r="H84" t="s">
        <v>88</v>
      </c>
      <c r="I84" t="s">
        <v>1002</v>
      </c>
      <c r="J84" t="s">
        <v>1123</v>
      </c>
    </row>
    <row r="85" spans="1:10" x14ac:dyDescent="0.35">
      <c r="A85" t="s">
        <v>1201</v>
      </c>
      <c r="B85" t="s">
        <v>129</v>
      </c>
      <c r="C85" t="s">
        <v>1199</v>
      </c>
      <c r="D85" t="s">
        <v>1202</v>
      </c>
      <c r="E85" t="s">
        <v>118</v>
      </c>
      <c r="F85" t="s">
        <v>118</v>
      </c>
      <c r="G85" t="s">
        <v>106</v>
      </c>
      <c r="H85" t="s">
        <v>88</v>
      </c>
      <c r="I85" t="s">
        <v>1002</v>
      </c>
      <c r="J85" t="s">
        <v>1123</v>
      </c>
    </row>
    <row r="86" spans="1:10" x14ac:dyDescent="0.35">
      <c r="A86" t="s">
        <v>1203</v>
      </c>
      <c r="B86" t="s">
        <v>129</v>
      </c>
      <c r="C86" t="s">
        <v>1199</v>
      </c>
      <c r="D86" t="s">
        <v>1204</v>
      </c>
      <c r="E86" t="s">
        <v>118</v>
      </c>
      <c r="F86" t="s">
        <v>118</v>
      </c>
      <c r="G86" t="s">
        <v>106</v>
      </c>
      <c r="H86" t="s">
        <v>88</v>
      </c>
      <c r="I86" t="s">
        <v>1002</v>
      </c>
      <c r="J86" t="s">
        <v>1123</v>
      </c>
    </row>
    <row r="87" spans="1:10" x14ac:dyDescent="0.35">
      <c r="A87" t="s">
        <v>1205</v>
      </c>
      <c r="B87" t="s">
        <v>129</v>
      </c>
      <c r="C87" t="s">
        <v>1199</v>
      </c>
      <c r="D87" t="s">
        <v>1206</v>
      </c>
      <c r="E87" t="s">
        <v>118</v>
      </c>
      <c r="F87" t="s">
        <v>118</v>
      </c>
      <c r="G87" t="s">
        <v>106</v>
      </c>
      <c r="H87" t="s">
        <v>88</v>
      </c>
      <c r="I87" t="s">
        <v>1002</v>
      </c>
      <c r="J87" t="s">
        <v>1123</v>
      </c>
    </row>
    <row r="88" spans="1:10" x14ac:dyDescent="0.35">
      <c r="A88" t="s">
        <v>1207</v>
      </c>
      <c r="B88" t="s">
        <v>129</v>
      </c>
      <c r="C88" t="s">
        <v>1199</v>
      </c>
      <c r="D88" t="s">
        <v>1208</v>
      </c>
      <c r="E88" t="s">
        <v>118</v>
      </c>
      <c r="F88" t="s">
        <v>118</v>
      </c>
      <c r="G88" t="s">
        <v>106</v>
      </c>
      <c r="H88" t="s">
        <v>88</v>
      </c>
      <c r="I88" t="s">
        <v>1002</v>
      </c>
      <c r="J88" t="s">
        <v>1123</v>
      </c>
    </row>
    <row r="89" spans="1:10" x14ac:dyDescent="0.35">
      <c r="A89" t="s">
        <v>1209</v>
      </c>
      <c r="B89" t="s">
        <v>115</v>
      </c>
      <c r="C89" t="s">
        <v>1210</v>
      </c>
      <c r="D89" t="s">
        <v>1211</v>
      </c>
      <c r="E89" t="s">
        <v>118</v>
      </c>
      <c r="F89" t="s">
        <v>118</v>
      </c>
      <c r="G89" t="s">
        <v>1210</v>
      </c>
      <c r="H89" t="s">
        <v>88</v>
      </c>
      <c r="I89" t="s">
        <v>1002</v>
      </c>
      <c r="J89" t="s">
        <v>1212</v>
      </c>
    </row>
    <row r="90" spans="1:10" x14ac:dyDescent="0.35">
      <c r="A90" t="s">
        <v>1213</v>
      </c>
      <c r="B90" t="s">
        <v>115</v>
      </c>
      <c r="C90" t="s">
        <v>1210</v>
      </c>
      <c r="D90" t="s">
        <v>1214</v>
      </c>
      <c r="E90" t="s">
        <v>118</v>
      </c>
      <c r="F90" t="s">
        <v>118</v>
      </c>
      <c r="G90" t="s">
        <v>1210</v>
      </c>
      <c r="H90" t="s">
        <v>88</v>
      </c>
      <c r="I90" t="s">
        <v>1002</v>
      </c>
      <c r="J90" t="s">
        <v>1215</v>
      </c>
    </row>
    <row r="91" spans="1:10" ht="409.5" x14ac:dyDescent="0.35">
      <c r="A91" t="s">
        <v>1216</v>
      </c>
      <c r="B91" t="s">
        <v>115</v>
      </c>
      <c r="C91" t="s">
        <v>64</v>
      </c>
      <c r="D91" s="1" t="s">
        <v>1217</v>
      </c>
      <c r="E91" t="s">
        <v>118</v>
      </c>
      <c r="G91" t="s">
        <v>64</v>
      </c>
      <c r="H91" t="s">
        <v>88</v>
      </c>
      <c r="I91" t="s">
        <v>1218</v>
      </c>
    </row>
    <row r="92" spans="1:10" ht="409.5" x14ac:dyDescent="0.35">
      <c r="A92" t="s">
        <v>1219</v>
      </c>
      <c r="B92" t="s">
        <v>115</v>
      </c>
      <c r="C92" t="s">
        <v>64</v>
      </c>
      <c r="D92" s="1" t="s">
        <v>1220</v>
      </c>
      <c r="F92" t="s">
        <v>118</v>
      </c>
      <c r="G92" t="s">
        <v>64</v>
      </c>
      <c r="H92" t="s">
        <v>88</v>
      </c>
      <c r="I92" t="s">
        <v>1218</v>
      </c>
    </row>
    <row r="93" spans="1:10" x14ac:dyDescent="0.35">
      <c r="A93" t="s">
        <v>1221</v>
      </c>
      <c r="B93" t="s">
        <v>115</v>
      </c>
      <c r="C93" t="s">
        <v>1222</v>
      </c>
      <c r="D93" t="s">
        <v>1223</v>
      </c>
      <c r="E93" t="s">
        <v>118</v>
      </c>
      <c r="F93" t="s">
        <v>118</v>
      </c>
      <c r="G93" t="s">
        <v>64</v>
      </c>
      <c r="H93" t="s">
        <v>88</v>
      </c>
      <c r="I93" t="s">
        <v>1218</v>
      </c>
      <c r="J93" t="s">
        <v>1224</v>
      </c>
    </row>
    <row r="94" spans="1:10" x14ac:dyDescent="0.35">
      <c r="A94" t="s">
        <v>1225</v>
      </c>
      <c r="B94" t="s">
        <v>115</v>
      </c>
      <c r="C94" t="s">
        <v>1222</v>
      </c>
      <c r="D94" t="s">
        <v>1226</v>
      </c>
      <c r="E94" t="s">
        <v>118</v>
      </c>
      <c r="F94" t="s">
        <v>118</v>
      </c>
      <c r="G94" t="s">
        <v>64</v>
      </c>
      <c r="H94" t="s">
        <v>88</v>
      </c>
      <c r="I94" t="s">
        <v>1218</v>
      </c>
      <c r="J94" t="s">
        <v>1224</v>
      </c>
    </row>
    <row r="95" spans="1:10" ht="391.5" x14ac:dyDescent="0.35">
      <c r="A95" t="s">
        <v>1227</v>
      </c>
      <c r="B95" t="s">
        <v>115</v>
      </c>
      <c r="C95" t="s">
        <v>1222</v>
      </c>
      <c r="D95" s="1" t="s">
        <v>1228</v>
      </c>
      <c r="E95" t="s">
        <v>118</v>
      </c>
      <c r="F95" t="s">
        <v>118</v>
      </c>
      <c r="G95" t="s">
        <v>64</v>
      </c>
      <c r="H95" t="s">
        <v>88</v>
      </c>
      <c r="I95" t="s">
        <v>1218</v>
      </c>
      <c r="J95" t="s">
        <v>1224</v>
      </c>
    </row>
    <row r="96" spans="1:10" ht="409.5" x14ac:dyDescent="0.35">
      <c r="A96" t="s">
        <v>1229</v>
      </c>
      <c r="B96" t="s">
        <v>115</v>
      </c>
      <c r="C96" t="s">
        <v>1222</v>
      </c>
      <c r="D96" s="1" t="s">
        <v>1230</v>
      </c>
      <c r="E96" t="s">
        <v>127</v>
      </c>
      <c r="F96" t="s">
        <v>127</v>
      </c>
      <c r="G96" t="s">
        <v>64</v>
      </c>
      <c r="H96" t="s">
        <v>88</v>
      </c>
      <c r="I96" t="s">
        <v>1218</v>
      </c>
      <c r="J96" t="s">
        <v>1224</v>
      </c>
    </row>
    <row r="97" spans="1:10" x14ac:dyDescent="0.35">
      <c r="A97" t="s">
        <v>1231</v>
      </c>
      <c r="B97" t="s">
        <v>115</v>
      </c>
      <c r="C97" t="s">
        <v>1232</v>
      </c>
      <c r="D97" t="s">
        <v>1233</v>
      </c>
      <c r="E97" t="s">
        <v>118</v>
      </c>
      <c r="F97" t="s">
        <v>118</v>
      </c>
      <c r="G97" t="s">
        <v>64</v>
      </c>
      <c r="H97" t="s">
        <v>88</v>
      </c>
      <c r="I97" t="s">
        <v>1218</v>
      </c>
      <c r="J97" t="s">
        <v>1224</v>
      </c>
    </row>
    <row r="98" spans="1:10" x14ac:dyDescent="0.35">
      <c r="A98" t="s">
        <v>1234</v>
      </c>
      <c r="B98" t="s">
        <v>115</v>
      </c>
      <c r="C98" t="s">
        <v>1232</v>
      </c>
      <c r="D98" t="s">
        <v>1235</v>
      </c>
      <c r="E98" t="s">
        <v>118</v>
      </c>
      <c r="F98" t="s">
        <v>118</v>
      </c>
      <c r="G98" t="s">
        <v>64</v>
      </c>
      <c r="H98" t="s">
        <v>88</v>
      </c>
      <c r="I98" t="s">
        <v>1218</v>
      </c>
      <c r="J98" t="s">
        <v>1224</v>
      </c>
    </row>
    <row r="99" spans="1:10" x14ac:dyDescent="0.35">
      <c r="A99" t="s">
        <v>1236</v>
      </c>
      <c r="B99" t="s">
        <v>115</v>
      </c>
      <c r="C99" t="s">
        <v>1232</v>
      </c>
      <c r="D99" t="s">
        <v>1237</v>
      </c>
      <c r="E99" t="s">
        <v>118</v>
      </c>
      <c r="F99" t="s">
        <v>118</v>
      </c>
      <c r="G99" t="s">
        <v>64</v>
      </c>
      <c r="H99" t="s">
        <v>88</v>
      </c>
      <c r="I99" t="s">
        <v>1218</v>
      </c>
      <c r="J99" t="s">
        <v>1224</v>
      </c>
    </row>
    <row r="100" spans="1:10" x14ac:dyDescent="0.35">
      <c r="A100" t="s">
        <v>1238</v>
      </c>
      <c r="B100" t="s">
        <v>115</v>
      </c>
      <c r="C100" t="s">
        <v>1232</v>
      </c>
      <c r="D100" t="s">
        <v>1239</v>
      </c>
      <c r="E100" t="s">
        <v>127</v>
      </c>
      <c r="F100" t="s">
        <v>127</v>
      </c>
      <c r="G100" t="s">
        <v>64</v>
      </c>
      <c r="H100" t="s">
        <v>88</v>
      </c>
      <c r="I100" t="s">
        <v>1218</v>
      </c>
      <c r="J100" t="s">
        <v>1224</v>
      </c>
    </row>
    <row r="101" spans="1:10" x14ac:dyDescent="0.35">
      <c r="A101" t="s">
        <v>1240</v>
      </c>
      <c r="B101" t="s">
        <v>115</v>
      </c>
      <c r="C101" t="s">
        <v>1232</v>
      </c>
      <c r="D101" t="s">
        <v>1241</v>
      </c>
      <c r="E101" t="s">
        <v>118</v>
      </c>
      <c r="F101" t="s">
        <v>118</v>
      </c>
      <c r="G101" t="s">
        <v>64</v>
      </c>
      <c r="H101" t="s">
        <v>88</v>
      </c>
      <c r="I101" t="s">
        <v>1218</v>
      </c>
      <c r="J101" t="s">
        <v>1224</v>
      </c>
    </row>
    <row r="102" spans="1:10" x14ac:dyDescent="0.35">
      <c r="A102" t="s">
        <v>1242</v>
      </c>
      <c r="B102" t="s">
        <v>115</v>
      </c>
      <c r="C102" t="s">
        <v>1243</v>
      </c>
      <c r="D102" t="s">
        <v>1244</v>
      </c>
      <c r="E102" t="s">
        <v>118</v>
      </c>
      <c r="F102" t="s">
        <v>118</v>
      </c>
      <c r="G102" t="s">
        <v>64</v>
      </c>
      <c r="H102" t="s">
        <v>88</v>
      </c>
      <c r="I102" t="s">
        <v>1218</v>
      </c>
      <c r="J102" t="s">
        <v>1224</v>
      </c>
    </row>
    <row r="103" spans="1:10" ht="246.5" x14ac:dyDescent="0.35">
      <c r="A103" t="s">
        <v>1245</v>
      </c>
      <c r="B103" t="s">
        <v>115</v>
      </c>
      <c r="C103" t="s">
        <v>1246</v>
      </c>
      <c r="D103" s="1" t="s">
        <v>1247</v>
      </c>
      <c r="E103" t="s">
        <v>127</v>
      </c>
      <c r="F103" t="s">
        <v>127</v>
      </c>
      <c r="G103" t="s">
        <v>64</v>
      </c>
      <c r="H103" t="s">
        <v>88</v>
      </c>
      <c r="I103" t="s">
        <v>1218</v>
      </c>
      <c r="J103" t="s">
        <v>1224</v>
      </c>
    </row>
    <row r="104" spans="1:10" x14ac:dyDescent="0.35">
      <c r="A104" t="s">
        <v>1248</v>
      </c>
      <c r="B104" t="s">
        <v>115</v>
      </c>
      <c r="C104" t="s">
        <v>1249</v>
      </c>
      <c r="D104" t="s">
        <v>1250</v>
      </c>
      <c r="E104" t="s">
        <v>118</v>
      </c>
      <c r="F104" t="s">
        <v>118</v>
      </c>
      <c r="G104" t="s">
        <v>64</v>
      </c>
      <c r="H104" t="s">
        <v>88</v>
      </c>
      <c r="I104" t="s">
        <v>1218</v>
      </c>
      <c r="J104" t="s">
        <v>1224</v>
      </c>
    </row>
    <row r="105" spans="1:10" x14ac:dyDescent="0.35">
      <c r="A105" t="s">
        <v>1251</v>
      </c>
      <c r="B105" t="s">
        <v>115</v>
      </c>
      <c r="C105" t="s">
        <v>1249</v>
      </c>
      <c r="D105" t="s">
        <v>1252</v>
      </c>
      <c r="E105" t="s">
        <v>118</v>
      </c>
      <c r="F105" t="s">
        <v>118</v>
      </c>
      <c r="G105" t="s">
        <v>64</v>
      </c>
      <c r="H105" t="s">
        <v>88</v>
      </c>
      <c r="I105" t="s">
        <v>1218</v>
      </c>
      <c r="J105" t="s">
        <v>1224</v>
      </c>
    </row>
    <row r="106" spans="1:10" x14ac:dyDescent="0.35">
      <c r="A106" t="s">
        <v>1253</v>
      </c>
      <c r="B106" t="s">
        <v>115</v>
      </c>
      <c r="C106" t="s">
        <v>1254</v>
      </c>
      <c r="D106" t="s">
        <v>1255</v>
      </c>
      <c r="E106" t="s">
        <v>118</v>
      </c>
      <c r="F106" t="s">
        <v>118</v>
      </c>
      <c r="G106" t="s">
        <v>64</v>
      </c>
      <c r="H106" t="s">
        <v>88</v>
      </c>
      <c r="I106" t="s">
        <v>1218</v>
      </c>
      <c r="J106" t="s">
        <v>1224</v>
      </c>
    </row>
    <row r="107" spans="1:10" x14ac:dyDescent="0.35">
      <c r="A107" t="s">
        <v>1256</v>
      </c>
      <c r="B107" t="s">
        <v>115</v>
      </c>
      <c r="C107" t="s">
        <v>1254</v>
      </c>
      <c r="D107" t="s">
        <v>1257</v>
      </c>
      <c r="E107" t="s">
        <v>118</v>
      </c>
      <c r="F107" t="s">
        <v>118</v>
      </c>
      <c r="G107" t="s">
        <v>64</v>
      </c>
      <c r="H107" t="s">
        <v>88</v>
      </c>
      <c r="I107" t="s">
        <v>1218</v>
      </c>
      <c r="J107" t="s">
        <v>1224</v>
      </c>
    </row>
    <row r="108" spans="1:10" x14ac:dyDescent="0.35">
      <c r="A108" t="s">
        <v>1258</v>
      </c>
      <c r="B108" t="s">
        <v>115</v>
      </c>
      <c r="C108" t="s">
        <v>1259</v>
      </c>
      <c r="D108" t="s">
        <v>1260</v>
      </c>
      <c r="E108" t="s">
        <v>118</v>
      </c>
      <c r="F108" t="s">
        <v>118</v>
      </c>
      <c r="G108" t="s">
        <v>64</v>
      </c>
      <c r="H108" t="s">
        <v>88</v>
      </c>
      <c r="I108" t="s">
        <v>1218</v>
      </c>
      <c r="J108" t="s">
        <v>1224</v>
      </c>
    </row>
    <row r="109" spans="1:10" x14ac:dyDescent="0.35">
      <c r="A109" t="s">
        <v>1261</v>
      </c>
      <c r="B109" t="s">
        <v>115</v>
      </c>
      <c r="C109" t="s">
        <v>1259</v>
      </c>
      <c r="D109" t="s">
        <v>1262</v>
      </c>
      <c r="E109" t="s">
        <v>127</v>
      </c>
      <c r="F109" t="s">
        <v>127</v>
      </c>
      <c r="G109" t="s">
        <v>64</v>
      </c>
      <c r="H109" t="s">
        <v>88</v>
      </c>
      <c r="I109" t="s">
        <v>1218</v>
      </c>
      <c r="J109" t="s">
        <v>1224</v>
      </c>
    </row>
    <row r="110" spans="1:10" x14ac:dyDescent="0.35">
      <c r="A110" t="s">
        <v>1263</v>
      </c>
      <c r="B110" t="s">
        <v>115</v>
      </c>
      <c r="C110" t="s">
        <v>65</v>
      </c>
      <c r="D110" t="s">
        <v>1264</v>
      </c>
      <c r="E110" t="s">
        <v>118</v>
      </c>
      <c r="F110" t="s">
        <v>118</v>
      </c>
      <c r="G110" t="s">
        <v>64</v>
      </c>
      <c r="H110" t="s">
        <v>88</v>
      </c>
      <c r="I110" t="s">
        <v>1218</v>
      </c>
      <c r="J110" t="s">
        <v>1224</v>
      </c>
    </row>
    <row r="111" spans="1:10" x14ac:dyDescent="0.35">
      <c r="A111" t="s">
        <v>1265</v>
      </c>
      <c r="B111" t="s">
        <v>115</v>
      </c>
      <c r="C111" t="s">
        <v>65</v>
      </c>
      <c r="D111" t="s">
        <v>1266</v>
      </c>
      <c r="E111" t="s">
        <v>118</v>
      </c>
      <c r="F111" t="s">
        <v>118</v>
      </c>
      <c r="G111" t="s">
        <v>64</v>
      </c>
      <c r="H111" t="s">
        <v>88</v>
      </c>
      <c r="I111" t="s">
        <v>1218</v>
      </c>
      <c r="J111" t="s">
        <v>1224</v>
      </c>
    </row>
    <row r="112" spans="1:10" x14ac:dyDescent="0.35">
      <c r="A112" t="s">
        <v>1267</v>
      </c>
      <c r="B112" t="s">
        <v>115</v>
      </c>
      <c r="C112" t="s">
        <v>1268</v>
      </c>
      <c r="D112" t="s">
        <v>1269</v>
      </c>
      <c r="E112" t="s">
        <v>127</v>
      </c>
      <c r="F112" t="s">
        <v>127</v>
      </c>
      <c r="G112" t="s">
        <v>64</v>
      </c>
      <c r="H112" t="s">
        <v>88</v>
      </c>
      <c r="I112" t="s">
        <v>1218</v>
      </c>
      <c r="J112" t="s">
        <v>1224</v>
      </c>
    </row>
    <row r="113" spans="1:10" ht="409.5" x14ac:dyDescent="0.35">
      <c r="A113" t="s">
        <v>1270</v>
      </c>
      <c r="B113" t="s">
        <v>115</v>
      </c>
      <c r="C113" t="s">
        <v>1268</v>
      </c>
      <c r="D113" s="1" t="s">
        <v>1271</v>
      </c>
      <c r="E113" t="s">
        <v>118</v>
      </c>
      <c r="F113" t="s">
        <v>118</v>
      </c>
      <c r="G113" t="s">
        <v>64</v>
      </c>
      <c r="H113" t="s">
        <v>88</v>
      </c>
      <c r="I113" t="s">
        <v>1218</v>
      </c>
      <c r="J113" t="s">
        <v>1224</v>
      </c>
    </row>
    <row r="114" spans="1:10" x14ac:dyDescent="0.35">
      <c r="A114" t="s">
        <v>1272</v>
      </c>
      <c r="B114" t="s">
        <v>115</v>
      </c>
      <c r="C114" t="s">
        <v>1273</v>
      </c>
      <c r="D114" t="s">
        <v>1274</v>
      </c>
      <c r="E114" t="s">
        <v>118</v>
      </c>
      <c r="F114" t="s">
        <v>118</v>
      </c>
      <c r="G114" t="s">
        <v>64</v>
      </c>
      <c r="H114" t="s">
        <v>88</v>
      </c>
      <c r="I114" t="s">
        <v>1218</v>
      </c>
      <c r="J114" t="s">
        <v>1224</v>
      </c>
    </row>
    <row r="115" spans="1:10" x14ac:dyDescent="0.35">
      <c r="A115" t="s">
        <v>1275</v>
      </c>
      <c r="B115" t="s">
        <v>115</v>
      </c>
      <c r="C115" t="s">
        <v>1276</v>
      </c>
      <c r="D115" t="s">
        <v>1277</v>
      </c>
      <c r="E115" t="s">
        <v>118</v>
      </c>
      <c r="F115" t="s">
        <v>118</v>
      </c>
      <c r="G115" t="s">
        <v>64</v>
      </c>
      <c r="H115" t="s">
        <v>88</v>
      </c>
      <c r="I115" t="s">
        <v>1218</v>
      </c>
      <c r="J115" t="s">
        <v>1224</v>
      </c>
    </row>
    <row r="116" spans="1:10" x14ac:dyDescent="0.35">
      <c r="A116" t="s">
        <v>1278</v>
      </c>
      <c r="B116" t="s">
        <v>115</v>
      </c>
      <c r="C116" t="s">
        <v>1279</v>
      </c>
      <c r="D116" t="s">
        <v>1280</v>
      </c>
      <c r="E116" t="s">
        <v>118</v>
      </c>
      <c r="F116" t="s">
        <v>118</v>
      </c>
      <c r="G116" t="s">
        <v>64</v>
      </c>
      <c r="H116" t="s">
        <v>88</v>
      </c>
      <c r="I116" t="s">
        <v>1218</v>
      </c>
      <c r="J116" t="s">
        <v>1224</v>
      </c>
    </row>
    <row r="117" spans="1:10" x14ac:dyDescent="0.35">
      <c r="A117" t="s">
        <v>1281</v>
      </c>
      <c r="B117" t="s">
        <v>115</v>
      </c>
      <c r="C117" t="s">
        <v>1279</v>
      </c>
      <c r="D117" t="s">
        <v>1282</v>
      </c>
      <c r="E117" t="s">
        <v>118</v>
      </c>
      <c r="F117" t="s">
        <v>118</v>
      </c>
      <c r="G117" t="s">
        <v>64</v>
      </c>
      <c r="H117" t="s">
        <v>88</v>
      </c>
      <c r="I117" t="s">
        <v>1218</v>
      </c>
      <c r="J117" t="s">
        <v>1224</v>
      </c>
    </row>
    <row r="118" spans="1:10" x14ac:dyDescent="0.35">
      <c r="A118" t="s">
        <v>1283</v>
      </c>
      <c r="B118" t="s">
        <v>115</v>
      </c>
      <c r="C118" t="s">
        <v>1279</v>
      </c>
      <c r="D118" t="s">
        <v>1284</v>
      </c>
      <c r="E118" t="s">
        <v>127</v>
      </c>
      <c r="F118" t="s">
        <v>127</v>
      </c>
      <c r="G118" t="s">
        <v>64</v>
      </c>
      <c r="H118" t="s">
        <v>88</v>
      </c>
      <c r="I118" t="s">
        <v>1218</v>
      </c>
      <c r="J118" t="s">
        <v>1224</v>
      </c>
    </row>
    <row r="119" spans="1:10" x14ac:dyDescent="0.35">
      <c r="A119" t="s">
        <v>1285</v>
      </c>
      <c r="B119" t="s">
        <v>115</v>
      </c>
      <c r="C119" t="s">
        <v>1279</v>
      </c>
      <c r="D119" t="s">
        <v>1286</v>
      </c>
      <c r="E119" t="s">
        <v>118</v>
      </c>
      <c r="F119" t="s">
        <v>118</v>
      </c>
      <c r="G119" t="s">
        <v>64</v>
      </c>
      <c r="H119" t="s">
        <v>88</v>
      </c>
      <c r="I119" t="s">
        <v>1218</v>
      </c>
      <c r="J119" t="s">
        <v>1224</v>
      </c>
    </row>
    <row r="120" spans="1:10" x14ac:dyDescent="0.35">
      <c r="A120" t="s">
        <v>1287</v>
      </c>
      <c r="B120" t="s">
        <v>115</v>
      </c>
      <c r="C120" t="s">
        <v>1279</v>
      </c>
      <c r="D120" t="s">
        <v>1288</v>
      </c>
      <c r="E120" t="s">
        <v>127</v>
      </c>
      <c r="F120" t="s">
        <v>127</v>
      </c>
      <c r="G120" t="s">
        <v>64</v>
      </c>
      <c r="H120" t="s">
        <v>88</v>
      </c>
      <c r="I120" t="s">
        <v>1218</v>
      </c>
      <c r="J120" t="s">
        <v>1224</v>
      </c>
    </row>
    <row r="121" spans="1:10" x14ac:dyDescent="0.35">
      <c r="A121" t="s">
        <v>1289</v>
      </c>
      <c r="B121" t="s">
        <v>115</v>
      </c>
      <c r="C121" t="s">
        <v>1290</v>
      </c>
      <c r="D121" t="s">
        <v>1291</v>
      </c>
      <c r="E121" t="s">
        <v>127</v>
      </c>
      <c r="F121" t="s">
        <v>127</v>
      </c>
      <c r="G121" t="s">
        <v>64</v>
      </c>
      <c r="H121" t="s">
        <v>88</v>
      </c>
      <c r="I121" t="s">
        <v>1218</v>
      </c>
      <c r="J121" t="s">
        <v>1224</v>
      </c>
    </row>
    <row r="122" spans="1:10" x14ac:dyDescent="0.35">
      <c r="A122" t="s">
        <v>1292</v>
      </c>
      <c r="B122" t="s">
        <v>115</v>
      </c>
      <c r="C122" t="s">
        <v>1290</v>
      </c>
      <c r="D122" t="s">
        <v>1293</v>
      </c>
      <c r="E122" t="s">
        <v>127</v>
      </c>
      <c r="F122" t="s">
        <v>127</v>
      </c>
      <c r="G122" t="s">
        <v>64</v>
      </c>
      <c r="H122" t="s">
        <v>88</v>
      </c>
      <c r="I122" t="s">
        <v>1218</v>
      </c>
      <c r="J122" t="s">
        <v>1224</v>
      </c>
    </row>
    <row r="123" spans="1:10" x14ac:dyDescent="0.35">
      <c r="A123" t="s">
        <v>1294</v>
      </c>
      <c r="B123" t="s">
        <v>115</v>
      </c>
      <c r="C123" t="s">
        <v>1290</v>
      </c>
      <c r="D123" t="s">
        <v>1295</v>
      </c>
      <c r="E123" t="s">
        <v>127</v>
      </c>
      <c r="F123" t="s">
        <v>127</v>
      </c>
      <c r="G123" t="s">
        <v>64</v>
      </c>
      <c r="H123" t="s">
        <v>88</v>
      </c>
      <c r="I123" t="s">
        <v>1218</v>
      </c>
      <c r="J123" t="s">
        <v>1224</v>
      </c>
    </row>
    <row r="124" spans="1:10" x14ac:dyDescent="0.35">
      <c r="A124" t="s">
        <v>1296</v>
      </c>
      <c r="B124" t="s">
        <v>115</v>
      </c>
      <c r="C124" t="s">
        <v>1297</v>
      </c>
      <c r="D124" t="s">
        <v>1298</v>
      </c>
      <c r="E124" t="s">
        <v>127</v>
      </c>
      <c r="F124" t="s">
        <v>127</v>
      </c>
      <c r="G124" t="s">
        <v>64</v>
      </c>
      <c r="H124" t="s">
        <v>88</v>
      </c>
      <c r="I124" t="s">
        <v>1218</v>
      </c>
      <c r="J124" t="s">
        <v>1224</v>
      </c>
    </row>
    <row r="125" spans="1:10" x14ac:dyDescent="0.35">
      <c r="A125" t="s">
        <v>1299</v>
      </c>
      <c r="B125" t="s">
        <v>115</v>
      </c>
      <c r="C125" t="s">
        <v>1297</v>
      </c>
      <c r="D125" t="s">
        <v>1300</v>
      </c>
      <c r="E125" t="s">
        <v>127</v>
      </c>
      <c r="F125" t="s">
        <v>127</v>
      </c>
      <c r="G125" t="s">
        <v>64</v>
      </c>
      <c r="H125" t="s">
        <v>88</v>
      </c>
      <c r="I125" t="s">
        <v>1218</v>
      </c>
      <c r="J125" t="s">
        <v>1224</v>
      </c>
    </row>
    <row r="126" spans="1:10" x14ac:dyDescent="0.35">
      <c r="A126" t="s">
        <v>1301</v>
      </c>
      <c r="B126" t="s">
        <v>115</v>
      </c>
      <c r="C126" t="s">
        <v>1297</v>
      </c>
      <c r="D126" t="s">
        <v>1302</v>
      </c>
      <c r="E126" t="s">
        <v>127</v>
      </c>
      <c r="F126" t="s">
        <v>127</v>
      </c>
      <c r="G126" t="s">
        <v>64</v>
      </c>
      <c r="H126" t="s">
        <v>88</v>
      </c>
      <c r="I126" t="s">
        <v>1218</v>
      </c>
      <c r="J126" t="s">
        <v>1224</v>
      </c>
    </row>
    <row r="127" spans="1:10" x14ac:dyDescent="0.35">
      <c r="A127" t="s">
        <v>1303</v>
      </c>
      <c r="B127" t="s">
        <v>115</v>
      </c>
      <c r="C127" t="s">
        <v>1304</v>
      </c>
      <c r="D127" t="s">
        <v>1305</v>
      </c>
      <c r="E127" t="s">
        <v>127</v>
      </c>
      <c r="F127" t="s">
        <v>127</v>
      </c>
      <c r="G127" t="s">
        <v>64</v>
      </c>
      <c r="H127" t="s">
        <v>88</v>
      </c>
      <c r="I127" t="s">
        <v>1218</v>
      </c>
      <c r="J127" t="s">
        <v>1224</v>
      </c>
    </row>
    <row r="128" spans="1:10" x14ac:dyDescent="0.35">
      <c r="A128" t="s">
        <v>1306</v>
      </c>
      <c r="B128" t="s">
        <v>115</v>
      </c>
      <c r="C128" t="s">
        <v>1307</v>
      </c>
      <c r="D128" t="s">
        <v>1308</v>
      </c>
      <c r="E128" t="s">
        <v>118</v>
      </c>
      <c r="F128" t="s">
        <v>118</v>
      </c>
      <c r="G128" t="s">
        <v>64</v>
      </c>
      <c r="H128" t="s">
        <v>88</v>
      </c>
      <c r="I128" t="s">
        <v>1218</v>
      </c>
      <c r="J128" t="s">
        <v>1224</v>
      </c>
    </row>
    <row r="129" spans="1:10" x14ac:dyDescent="0.35">
      <c r="A129" t="s">
        <v>1309</v>
      </c>
      <c r="B129" t="s">
        <v>115</v>
      </c>
      <c r="C129" t="s">
        <v>1310</v>
      </c>
      <c r="D129" t="s">
        <v>1311</v>
      </c>
      <c r="E129" t="s">
        <v>127</v>
      </c>
      <c r="F129" t="s">
        <v>127</v>
      </c>
      <c r="G129" t="s">
        <v>64</v>
      </c>
      <c r="H129" t="s">
        <v>88</v>
      </c>
      <c r="I129" t="s">
        <v>1218</v>
      </c>
      <c r="J129" t="s">
        <v>1224</v>
      </c>
    </row>
    <row r="130" spans="1:10" x14ac:dyDescent="0.35">
      <c r="A130" t="s">
        <v>1312</v>
      </c>
      <c r="B130" t="s">
        <v>115</v>
      </c>
      <c r="C130" t="s">
        <v>1310</v>
      </c>
      <c r="D130" t="s">
        <v>1313</v>
      </c>
      <c r="E130" t="s">
        <v>127</v>
      </c>
      <c r="F130" t="s">
        <v>127</v>
      </c>
      <c r="G130" t="s">
        <v>64</v>
      </c>
      <c r="H130" t="s">
        <v>88</v>
      </c>
      <c r="I130" t="s">
        <v>1218</v>
      </c>
      <c r="J130" t="s">
        <v>1224</v>
      </c>
    </row>
    <row r="131" spans="1:10" x14ac:dyDescent="0.35">
      <c r="A131" t="s">
        <v>1314</v>
      </c>
      <c r="B131" t="s">
        <v>115</v>
      </c>
      <c r="C131" t="s">
        <v>1310</v>
      </c>
      <c r="D131" t="s">
        <v>1315</v>
      </c>
      <c r="E131" t="s">
        <v>127</v>
      </c>
      <c r="F131" t="s">
        <v>127</v>
      </c>
      <c r="G131" t="s">
        <v>64</v>
      </c>
      <c r="H131" t="s">
        <v>88</v>
      </c>
      <c r="I131" t="s">
        <v>1218</v>
      </c>
      <c r="J131" t="s">
        <v>1224</v>
      </c>
    </row>
    <row r="132" spans="1:10" ht="409.5" x14ac:dyDescent="0.35">
      <c r="A132" t="s">
        <v>1316</v>
      </c>
      <c r="B132" t="s">
        <v>115</v>
      </c>
      <c r="C132" t="s">
        <v>1310</v>
      </c>
      <c r="D132" s="1" t="s">
        <v>1317</v>
      </c>
      <c r="E132" t="s">
        <v>118</v>
      </c>
      <c r="F132" t="s">
        <v>118</v>
      </c>
      <c r="G132" t="s">
        <v>64</v>
      </c>
      <c r="H132" t="s">
        <v>88</v>
      </c>
      <c r="I132" t="s">
        <v>1218</v>
      </c>
      <c r="J132" t="s">
        <v>1224</v>
      </c>
    </row>
    <row r="133" spans="1:10" x14ac:dyDescent="0.35">
      <c r="A133" t="s">
        <v>1318</v>
      </c>
      <c r="B133" t="s">
        <v>115</v>
      </c>
      <c r="C133" t="s">
        <v>1319</v>
      </c>
      <c r="D133" t="s">
        <v>1320</v>
      </c>
      <c r="E133" t="s">
        <v>118</v>
      </c>
      <c r="F133" t="s">
        <v>118</v>
      </c>
      <c r="G133" t="s">
        <v>1321</v>
      </c>
      <c r="H133" t="s">
        <v>303</v>
      </c>
      <c r="I133" t="s">
        <v>1002</v>
      </c>
      <c r="J133" t="s">
        <v>1322</v>
      </c>
    </row>
    <row r="134" spans="1:10" x14ac:dyDescent="0.35">
      <c r="A134" t="s">
        <v>1323</v>
      </c>
      <c r="B134" t="s">
        <v>115</v>
      </c>
      <c r="C134" t="s">
        <v>1324</v>
      </c>
      <c r="D134" t="s">
        <v>1325</v>
      </c>
      <c r="E134" t="s">
        <v>118</v>
      </c>
      <c r="F134" t="s">
        <v>118</v>
      </c>
      <c r="G134" t="s">
        <v>1321</v>
      </c>
      <c r="H134" t="s">
        <v>303</v>
      </c>
      <c r="I134" t="s">
        <v>1002</v>
      </c>
      <c r="J134" t="s">
        <v>1322</v>
      </c>
    </row>
    <row r="135" spans="1:10" x14ac:dyDescent="0.35">
      <c r="A135" t="s">
        <v>1326</v>
      </c>
      <c r="B135" t="s">
        <v>115</v>
      </c>
      <c r="C135" t="s">
        <v>1327</v>
      </c>
      <c r="D135" t="s">
        <v>1328</v>
      </c>
      <c r="E135" t="s">
        <v>118</v>
      </c>
      <c r="F135" t="s">
        <v>118</v>
      </c>
      <c r="G135" t="s">
        <v>1321</v>
      </c>
      <c r="H135" t="s">
        <v>303</v>
      </c>
      <c r="I135" t="s">
        <v>1002</v>
      </c>
      <c r="J135" t="s">
        <v>1322</v>
      </c>
    </row>
    <row r="136" spans="1:10" x14ac:dyDescent="0.35">
      <c r="A136" t="s">
        <v>1329</v>
      </c>
      <c r="B136" t="s">
        <v>115</v>
      </c>
      <c r="C136" t="s">
        <v>1330</v>
      </c>
      <c r="D136" t="s">
        <v>1331</v>
      </c>
      <c r="E136" t="s">
        <v>118</v>
      </c>
      <c r="F136" t="s">
        <v>118</v>
      </c>
      <c r="G136" t="s">
        <v>1321</v>
      </c>
      <c r="H136" t="s">
        <v>303</v>
      </c>
      <c r="I136" t="s">
        <v>1002</v>
      </c>
      <c r="J136" t="s">
        <v>1322</v>
      </c>
    </row>
    <row r="137" spans="1:10" x14ac:dyDescent="0.35">
      <c r="A137" t="s">
        <v>1332</v>
      </c>
      <c r="B137" t="s">
        <v>115</v>
      </c>
      <c r="C137" t="s">
        <v>356</v>
      </c>
      <c r="D137" t="s">
        <v>1333</v>
      </c>
      <c r="E137" t="s">
        <v>118</v>
      </c>
      <c r="F137" t="s">
        <v>118</v>
      </c>
      <c r="G137" t="s">
        <v>1321</v>
      </c>
      <c r="H137" t="s">
        <v>303</v>
      </c>
      <c r="I137" t="s">
        <v>1002</v>
      </c>
      <c r="J137" t="s">
        <v>1322</v>
      </c>
    </row>
    <row r="138" spans="1:10" x14ac:dyDescent="0.35">
      <c r="A138" t="s">
        <v>1334</v>
      </c>
      <c r="B138" t="s">
        <v>115</v>
      </c>
      <c r="C138" t="s">
        <v>1335</v>
      </c>
      <c r="D138" t="s">
        <v>1336</v>
      </c>
      <c r="E138" t="s">
        <v>118</v>
      </c>
      <c r="F138" t="s">
        <v>118</v>
      </c>
      <c r="G138" t="s">
        <v>1321</v>
      </c>
      <c r="H138" t="s">
        <v>303</v>
      </c>
      <c r="I138" t="s">
        <v>1002</v>
      </c>
      <c r="J138" t="s">
        <v>1322</v>
      </c>
    </row>
    <row r="139" spans="1:10" x14ac:dyDescent="0.35">
      <c r="A139" t="s">
        <v>1337</v>
      </c>
      <c r="B139" t="s">
        <v>115</v>
      </c>
      <c r="C139" t="s">
        <v>1338</v>
      </c>
      <c r="D139" t="s">
        <v>1339</v>
      </c>
      <c r="E139" t="s">
        <v>118</v>
      </c>
      <c r="F139" t="s">
        <v>118</v>
      </c>
      <c r="G139" t="s">
        <v>1321</v>
      </c>
      <c r="H139" t="s">
        <v>303</v>
      </c>
      <c r="I139" t="s">
        <v>1002</v>
      </c>
      <c r="J139" t="s">
        <v>1322</v>
      </c>
    </row>
    <row r="140" spans="1:10" x14ac:dyDescent="0.35">
      <c r="A140" t="s">
        <v>1340</v>
      </c>
      <c r="B140" t="s">
        <v>115</v>
      </c>
      <c r="C140" t="s">
        <v>1341</v>
      </c>
      <c r="D140" t="s">
        <v>1342</v>
      </c>
      <c r="E140" t="s">
        <v>118</v>
      </c>
      <c r="F140" t="s">
        <v>118</v>
      </c>
      <c r="G140" t="s">
        <v>1321</v>
      </c>
      <c r="H140" t="s">
        <v>303</v>
      </c>
      <c r="I140" t="s">
        <v>1002</v>
      </c>
      <c r="J140" t="s">
        <v>1322</v>
      </c>
    </row>
    <row r="141" spans="1:10" x14ac:dyDescent="0.35">
      <c r="A141" t="s">
        <v>1343</v>
      </c>
      <c r="B141" t="s">
        <v>115</v>
      </c>
      <c r="C141" t="s">
        <v>1344</v>
      </c>
      <c r="D141" t="s">
        <v>1345</v>
      </c>
      <c r="E141" t="s">
        <v>118</v>
      </c>
      <c r="F141" t="s">
        <v>118</v>
      </c>
      <c r="G141" t="s">
        <v>1321</v>
      </c>
      <c r="H141" t="s">
        <v>303</v>
      </c>
      <c r="I141" t="s">
        <v>1002</v>
      </c>
      <c r="J141" t="s">
        <v>1322</v>
      </c>
    </row>
  </sheetData>
  <pageMargins left="0.78749999999999998" right="0.78749999999999998" top="1.05277777777778" bottom="1.05277777777778" header="0.78749999999999998" footer="0.78749999999999998"/>
  <pageSetup paperSize="9" orientation="portrait" horizontalDpi="300" verticalDpi="300"/>
  <headerFooter>
    <oddHeader>&amp;C&amp;12&amp;Kffffff&amp;A</oddHeader>
    <oddFooter>&amp;C&amp;12&amp;KffffffPage &amp;P</oddFooter>
  </headerFooter>
</worksheet>
</file>

<file path=docMetadata/LabelInfo.xml><?xml version="1.0" encoding="utf-8"?>
<clbl:labelList xmlns:clbl="http://schemas.microsoft.com/office/2020/mipLabelMetadata">
  <clbl:label id="{aa321b6e-c2f4-42f8-95b8-4d018e6d28ec}" enabled="0" method="" siteId="{aa321b6e-c2f4-42f8-95b8-4d018e6d28ec}" removed="1"/>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Introduction</vt:lpstr>
      <vt:lpstr>CriteresENT2026</vt:lpstr>
      <vt:lpstr>Résultats conformité</vt:lpstr>
      <vt:lpstr>PV1</vt:lpstr>
      <vt:lpstr>Récapitulatif</vt:lpstr>
      <vt:lpstr>PV2</vt:lpstr>
      <vt:lpstr>DPCache_E&amp;R Solution logicielle</vt:lpstr>
      <vt:lpstr>DPCache_E&amp;R Mise en Oeuvre</vt:lpstr>
    </vt:vector>
  </TitlesOfParts>
  <Company>Ministère de l'Éducation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SDET - Annexe opérationnelle - Grilles de conformité</dc:title>
  <dc:subject/>
  <dc:creator>DNE A3</dc:creator>
  <dc:description/>
  <cp:lastModifiedBy>PHILIPPE PROBST</cp:lastModifiedBy>
  <cp:revision>0</cp:revision>
  <dcterms:created xsi:type="dcterms:W3CDTF">2013-04-17T08:13:50Z</dcterms:created>
  <dcterms:modified xsi:type="dcterms:W3CDTF">2026-09-15T09:26:42Z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0x010100288651E1C9E0064E8FDEF4D8BD8811E7</vt:lpwstr>
  </property>
  <property fmtid="{D5CDD505-2E9C-101B-9397-08002B2CF9AE}" pid="3" name="MediaServiceImageTags">
    <vt:lpwstr/>
  </property>
  <property fmtid="{D5CDD505-2E9C-101B-9397-08002B2CF9AE}" pid="4" name="Publication">
    <vt:lpwstr>Avril 2018</vt:lpwstr>
  </property>
</Properties>
</file>